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390" windowWidth="14340" windowHeight="9285"/>
  </bookViews>
  <sheets>
    <sheet name="ДИ" sheetId="2" r:id="rId1"/>
  </sheets>
  <definedNames>
    <definedName name="_xlnm.Print_Area" localSheetId="0">ДИ!$A$1:$O$113</definedName>
  </definedNames>
  <calcPr calcId="125725"/>
</workbook>
</file>

<file path=xl/calcChain.xml><?xml version="1.0" encoding="utf-8"?>
<calcChain xmlns="http://schemas.openxmlformats.org/spreadsheetml/2006/main">
  <c r="L58" i="2"/>
  <c r="L42"/>
  <c r="L90"/>
  <c r="L91"/>
  <c r="L92"/>
  <c r="L93"/>
  <c r="L94"/>
  <c r="L95"/>
  <c r="L96"/>
  <c r="L97"/>
  <c r="L98"/>
  <c r="L99"/>
  <c r="L100"/>
  <c r="L101"/>
  <c r="L102"/>
  <c r="L103"/>
  <c r="L104"/>
  <c r="L105"/>
  <c r="L106"/>
  <c r="L107"/>
  <c r="L108"/>
  <c r="L109"/>
  <c r="L110"/>
  <c r="L89"/>
  <c r="J88"/>
  <c r="L57" l="1"/>
  <c r="K88"/>
  <c r="I88"/>
  <c r="L88" s="1"/>
  <c r="L41"/>
  <c r="L40"/>
  <c r="L39"/>
  <c r="L38"/>
  <c r="L37"/>
  <c r="L43"/>
  <c r="L44"/>
  <c r="L45"/>
  <c r="L46"/>
  <c r="L47"/>
  <c r="L48"/>
  <c r="L49"/>
  <c r="L50"/>
  <c r="L51"/>
  <c r="L52"/>
  <c r="L53"/>
  <c r="L54"/>
  <c r="L55"/>
  <c r="L56"/>
  <c r="L59"/>
  <c r="L60"/>
  <c r="L61"/>
  <c r="L62"/>
  <c r="L63"/>
  <c r="L65"/>
  <c r="L66"/>
  <c r="L67"/>
  <c r="L68"/>
  <c r="L69"/>
  <c r="L70"/>
  <c r="L71"/>
  <c r="L72"/>
  <c r="L73"/>
  <c r="L74"/>
  <c r="L75"/>
  <c r="L76"/>
  <c r="L77"/>
  <c r="L78"/>
  <c r="L79"/>
  <c r="L80"/>
  <c r="B88"/>
  <c r="B35"/>
</calcChain>
</file>

<file path=xl/sharedStrings.xml><?xml version="1.0" encoding="utf-8"?>
<sst xmlns="http://schemas.openxmlformats.org/spreadsheetml/2006/main" count="315" uniqueCount="82">
  <si>
    <t>Уникальный номер реестровой записи</t>
  </si>
  <si>
    <t>наименование</t>
  </si>
  <si>
    <t>Показатель, характеризующий содержание государственной услуги</t>
  </si>
  <si>
    <t>Показатель, характеризующий условия (формы) оказания государственной услуги</t>
  </si>
  <si>
    <t>Показатель качества государственной услуги</t>
  </si>
  <si>
    <t>Наименование областного государственного учреждения (обособленного подразделения)</t>
  </si>
  <si>
    <t>Вид деятельности областного государственного учреждения (обособленного подразделения)</t>
  </si>
  <si>
    <t>ЧАСТЬ 1. Сведения об оказываемых государственных услугах.</t>
  </si>
  <si>
    <t>1. Наименование государственной услуги</t>
  </si>
  <si>
    <t>Коды</t>
  </si>
  <si>
    <t>Форма по ОКУД</t>
  </si>
  <si>
    <t>Дата</t>
  </si>
  <si>
    <t>по Сводному реестру</t>
  </si>
  <si>
    <t>По ОКВЭД</t>
  </si>
  <si>
    <t>Уникальный номер по базовому перечню</t>
  </si>
  <si>
    <t>Стационарная форма</t>
  </si>
  <si>
    <t>%</t>
  </si>
  <si>
    <t>государственное бюджетное учреждение социального обслуживания Владимирской области «Арбузовский психоневрологический интернат»;</t>
  </si>
  <si>
    <t>государственное бюджетное учреждение социального обслуживания Владимирской области «Балакиревский психоневрологический интернат»;</t>
  </si>
  <si>
    <t>государственное бюджетное учреждение социального обслуживания Владимирской области «Болотский психоневрологический интернат»;</t>
  </si>
  <si>
    <t>государственное бюджетное учреждение социального обслуживания Владимирской области «Владимирский психоневрологический интернат»;</t>
  </si>
  <si>
    <t>государственное автономное учреждение социального обслуживания Владимирской области «Геронтологический центр «Ветеран»;</t>
  </si>
  <si>
    <t>государственное бюджетное учреждение социального обслуживания Владимирской области «Гусевской психоневрологический интернат»;</t>
  </si>
  <si>
    <t>государственное бюджетное учреждение социального обслуживания Владимирской области «Жереховский психоневрологический интернат»;</t>
  </si>
  <si>
    <t>государственное автономное учреждение социального обслуживания Владимирской области «Кольчугинский дом-интернат милосердия для престарелых и инвалидов»;</t>
  </si>
  <si>
    <t>государственное бюджетное учреждение социального обслуживания Владимирской области «Ковровский специальный дом-интернат для престарелых и инвалидов»;</t>
  </si>
  <si>
    <t>государственное бюджетное учреждение социального обслуживания Владимирской области «Копнинский психоневрологический интернат»;</t>
  </si>
  <si>
    <t>государственное бюджетное учреждение социального обслуживания Владимирской области «Новлянский дом-интернат для престарелых и инвалидов»;</t>
  </si>
  <si>
    <t>государственное бюджетное учреждение социального обслуживания Владимирской области «Оргтрудовский дом-интернат для престарелых и инвалидов»;</t>
  </si>
  <si>
    <t>государственное бюджетное учреждение социального обслуживания Владимирской области "Дом-интернат для престарелых и инвалидов "Пансионат пос.Садовый";</t>
  </si>
  <si>
    <t>государственное бюджетное учреждение социального обслуживания Владимирской области «Папулинский дом-интернат милосердия для престарелых и инвалидов»;</t>
  </si>
  <si>
    <t>государственное бюджетное учреждение социального обслуживания Владимирской области «Психоневрологический интернат г.Гусь-Хрустальный п.Гусевский»;</t>
  </si>
  <si>
    <t>государственное бюджетное учреждение социального обслуживания Владимирской области «Суздальский дом-интернат для престарелых и инвалидов»;</t>
  </si>
  <si>
    <t>государственное бюджетное учреждение социального обслуживания Владимирской области «Хольковский психоневрологический интернат»;</t>
  </si>
  <si>
    <t>РАЗДЕЛ 1.</t>
  </si>
  <si>
    <t>Показатель объема государственной услуги</t>
  </si>
  <si>
    <t>Предоставление социального обслуживания</t>
  </si>
  <si>
    <t>государственное бюджетное учреждение социального обслуживания Владимирской области "Вязниковский дом-интернат для престарелых и инвалидов"</t>
  </si>
  <si>
    <t>государственное бюджетное учреждение социального обслуживания Владимирской области «Вязниковский дом-интернат для престарелых и инвалидов»;</t>
  </si>
  <si>
    <t>чел.</t>
  </si>
  <si>
    <t>очно</t>
  </si>
  <si>
    <t>Численность граждан, получивших социальные услуги</t>
  </si>
  <si>
    <t>Доля получателей социальных услуг, получающих социальные услуги от общего числа получателей социальных услуг, находящихся на социальном обслуживании в организации</t>
  </si>
  <si>
    <t>Удовлетворенность получателей социальных услуг в оказанных социальных услугах</t>
  </si>
  <si>
    <t>Предоставление социального обслуживания в стационарной форме, включая оказание социально-бытовых услуг, социально-медицинских услуг, социально-психологических услуг, социально-педагогических услуг, социально-трудовых услуг, социально-правовых услугх, услуг в целях повышения коммуникативного потенциала получателей социальных услуг, имеющих ограничения жизнедеятельности, в том числе детей-инвалидов</t>
  </si>
  <si>
    <t>х</t>
  </si>
  <si>
    <t xml:space="preserve">22030000000000001007100 </t>
  </si>
  <si>
    <t>Граждане, нуждающиеся в социальном обслуживании</t>
  </si>
  <si>
    <t>Стационарные учреждения социального обслуживания населения (дома-интернаты для престарелых и инвалидов)</t>
  </si>
  <si>
    <t>Периодичность</t>
  </si>
  <si>
    <t>3. Сведения о фактическом достижении показателей, характеризующих объем и (или) качество государственной услуги</t>
  </si>
  <si>
    <t>3.1. Сведения о фактическом достижении показателей, характеризующих качество государственной услуги:</t>
  </si>
  <si>
    <t>Наименование показателя</t>
  </si>
  <si>
    <t>исполнено за отчетную дату</t>
  </si>
  <si>
    <t>допустимое (возможное) отклонение</t>
  </si>
  <si>
    <t>отклонение, превышающее допустимое (возможное) - оценивается по итогам года</t>
  </si>
  <si>
    <t>причина отклонения - оценивается по итогам года</t>
  </si>
  <si>
    <t>3.2. Сведения о фактическом достижении показателей, характеризующих объем государственной услуги:</t>
  </si>
  <si>
    <t>допустимое (возможное) отклонение, %</t>
  </si>
  <si>
    <t>государственное бюджетное учреждение социального обслуживания Владимирской области «Собинский психоневрологический интернат»;</t>
  </si>
  <si>
    <t>государственное бюджетное учреждение социального обслуживания Владимирской области «Собинский психлневрологический интернат»;</t>
  </si>
  <si>
    <t>на 2019 год и плановый период 2020 и 2021 годов</t>
  </si>
  <si>
    <t>2019 год</t>
  </si>
  <si>
    <t>утверждено в государственном задании на отчетную дату</t>
  </si>
  <si>
    <t>утверждено в государственном задании на год</t>
  </si>
  <si>
    <t>утверждено в государственном задании на текущую дату</t>
  </si>
  <si>
    <t xml:space="preserve"> </t>
  </si>
  <si>
    <t>государственное казенное учреждение социального обслуживания Владимирской области "Кольчугинский детский психоневрологический интернат для детей с особенностями развития"</t>
  </si>
  <si>
    <t>ОТЧЕТ О ВЫПОЛНЕНИИ ГОСУДАРСТВЕННОГО ЗАДАНИЯ</t>
  </si>
  <si>
    <t>Размер платы (цена, тариф)</t>
  </si>
  <si>
    <t>государственное бюджетное учреждение социального обслуживания Владимирской области «Учебный центр сопровождаемого проживания»;</t>
  </si>
  <si>
    <t>государственное бюджетное учреждение социального обслуживания Владимирской области « Дом-интернат для престарелых и инвалидов "Пансионат г. Мурома";</t>
  </si>
  <si>
    <t>0506501</t>
  </si>
  <si>
    <t xml:space="preserve">                           на 31.12.2019</t>
  </si>
  <si>
    <t>2. Категория потребителей государственной услуги</t>
  </si>
  <si>
    <t>единица измерения</t>
  </si>
  <si>
    <t>код  по ОКЕИ</t>
  </si>
  <si>
    <t>значение</t>
  </si>
  <si>
    <t xml:space="preserve">единица измерения </t>
  </si>
  <si>
    <t>код по ОКЕИ</t>
  </si>
  <si>
    <t>Директор департамента</t>
  </si>
  <si>
    <t>Л.Е.Кукушкина</t>
  </si>
</sst>
</file>

<file path=xl/styles.xml><?xml version="1.0" encoding="utf-8"?>
<styleSheet xmlns="http://schemas.openxmlformats.org/spreadsheetml/2006/main">
  <fonts count="13">
    <font>
      <sz val="10"/>
      <name val="Arial Cyr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Arial Cyr"/>
      <charset val="204"/>
    </font>
    <font>
      <i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color rgb="FFFF0000"/>
      <name val="Arial Cyr"/>
      <charset val="204"/>
    </font>
    <font>
      <sz val="14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0" fontId="1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center" wrapText="1"/>
    </xf>
    <xf numFmtId="3" fontId="1" fillId="0" borderId="5" xfId="0" applyNumberFormat="1" applyFont="1" applyFill="1" applyBorder="1" applyAlignment="1">
      <alignment horizontal="center" vertical="center" wrapText="1"/>
    </xf>
    <xf numFmtId="3" fontId="1" fillId="2" borderId="5" xfId="0" applyNumberFormat="1" applyFont="1" applyFill="1" applyBorder="1" applyAlignment="1">
      <alignment horizontal="center" vertical="center" wrapText="1"/>
    </xf>
    <xf numFmtId="3" fontId="8" fillId="0" borderId="5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1" fontId="1" fillId="0" borderId="5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2" fillId="0" borderId="0" xfId="0" applyFont="1" applyFill="1" applyAlignment="1">
      <alignment vertical="center" wrapText="1"/>
    </xf>
    <xf numFmtId="0" fontId="12" fillId="0" borderId="0" xfId="0" applyFont="1" applyFill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0" fillId="0" borderId="14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 wrapText="1"/>
    </xf>
    <xf numFmtId="0" fontId="0" fillId="0" borderId="15" xfId="0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49" fontId="1" fillId="0" borderId="9" xfId="0" applyNumberFormat="1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0" fillId="0" borderId="14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15" xfId="0" applyFill="1" applyBorder="1" applyAlignment="1">
      <alignment horizontal="center" vertical="center" wrapText="1"/>
    </xf>
    <xf numFmtId="0" fontId="1" fillId="0" borderId="0" xfId="0" applyFont="1" applyFill="1" applyAlignment="1">
      <alignment horizontal="right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left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0" fontId="1" fillId="0" borderId="18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112</xdr:row>
      <xdr:rowOff>0</xdr:rowOff>
    </xdr:from>
    <xdr:to>
      <xdr:col>4</xdr:col>
      <xdr:colOff>1290831</xdr:colOff>
      <xdr:row>113</xdr:row>
      <xdr:rowOff>76201</xdr:rowOff>
    </xdr:to>
    <xdr:pic>
      <xdr:nvPicPr>
        <xdr:cNvPr id="2" name="Рисунок 1" descr="Кукушкина 2017-1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981450" y="93430725"/>
          <a:ext cx="1290831" cy="5715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13"/>
  <sheetViews>
    <sheetView tabSelected="1" topLeftCell="A106" zoomScaleNormal="100" workbookViewId="0">
      <selection activeCell="E113" sqref="E113"/>
    </sheetView>
  </sheetViews>
  <sheetFormatPr defaultColWidth="8.85546875" defaultRowHeight="15"/>
  <cols>
    <col min="1" max="1" width="15.28515625" style="1" customWidth="1"/>
    <col min="2" max="2" width="14.5703125" style="1" customWidth="1"/>
    <col min="3" max="3" width="12.5703125" style="1" bestFit="1" customWidth="1"/>
    <col min="4" max="4" width="17.28515625" style="1" customWidth="1"/>
    <col min="5" max="5" width="24.42578125" style="1" customWidth="1"/>
    <col min="6" max="6" width="23.5703125" style="1" customWidth="1"/>
    <col min="7" max="7" width="8.5703125" style="1" customWidth="1"/>
    <col min="8" max="8" width="8.85546875" style="1" customWidth="1"/>
    <col min="9" max="9" width="17.28515625" style="1" customWidth="1"/>
    <col min="10" max="10" width="17.28515625" style="23" customWidth="1"/>
    <col min="11" max="11" width="12.85546875" style="1" customWidth="1"/>
    <col min="12" max="12" width="13.7109375" style="1" customWidth="1"/>
    <col min="13" max="13" width="14" style="1" customWidth="1"/>
    <col min="14" max="14" width="19.5703125" style="1" customWidth="1"/>
    <col min="15" max="15" width="22.7109375" style="1" customWidth="1"/>
    <col min="16" max="16384" width="8.85546875" style="1"/>
  </cols>
  <sheetData>
    <row r="1" spans="1:15">
      <c r="I1" s="70"/>
      <c r="J1" s="70"/>
      <c r="K1" s="70"/>
      <c r="L1" s="70"/>
      <c r="M1" s="70"/>
      <c r="N1" s="70"/>
      <c r="O1" s="70"/>
    </row>
    <row r="2" spans="1:15">
      <c r="I2" s="71"/>
      <c r="J2" s="71"/>
      <c r="K2" s="71"/>
      <c r="L2" s="71"/>
      <c r="M2" s="71"/>
      <c r="N2" s="71"/>
      <c r="O2" s="71"/>
    </row>
    <row r="4" spans="1:15" ht="15" customHeight="1">
      <c r="A4" s="71" t="s">
        <v>68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</row>
    <row r="5" spans="1:15" ht="15" customHeight="1">
      <c r="A5" s="71" t="s">
        <v>61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</row>
    <row r="6" spans="1:15">
      <c r="D6" s="71" t="s">
        <v>73</v>
      </c>
      <c r="E6" s="71"/>
      <c r="F6" s="71"/>
      <c r="G6" s="71"/>
      <c r="H6" s="71"/>
      <c r="I6" s="71"/>
      <c r="J6" s="71"/>
      <c r="K6" s="71"/>
    </row>
    <row r="7" spans="1:15" ht="15" customHeight="1">
      <c r="A7" s="71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</row>
    <row r="8" spans="1:15" ht="15.75" thickBot="1">
      <c r="N8" s="2" t="s">
        <v>9</v>
      </c>
    </row>
    <row r="9" spans="1:15" ht="27" customHeight="1" thickBot="1">
      <c r="A9" s="58" t="s">
        <v>5</v>
      </c>
      <c r="B9" s="58"/>
      <c r="C9" s="58"/>
      <c r="D9" s="58"/>
      <c r="E9" s="72" t="s">
        <v>48</v>
      </c>
      <c r="F9" s="72"/>
      <c r="G9" s="72"/>
      <c r="H9" s="72"/>
      <c r="I9" s="72"/>
      <c r="J9" s="72"/>
      <c r="K9" s="72"/>
      <c r="L9" s="72"/>
      <c r="M9" s="1" t="s">
        <v>10</v>
      </c>
      <c r="N9" s="3" t="s">
        <v>72</v>
      </c>
    </row>
    <row r="10" spans="1:15" ht="15.75" thickBot="1">
      <c r="A10" s="12"/>
      <c r="B10" s="12"/>
      <c r="C10" s="12"/>
      <c r="D10" s="12"/>
      <c r="M10" s="1" t="s">
        <v>11</v>
      </c>
      <c r="N10" s="10">
        <v>43830</v>
      </c>
    </row>
    <row r="11" spans="1:15" ht="27" customHeight="1" thickBot="1">
      <c r="A11" s="58" t="s">
        <v>6</v>
      </c>
      <c r="B11" s="58"/>
      <c r="C11" s="58"/>
      <c r="D11" s="58"/>
      <c r="E11" s="72" t="s">
        <v>36</v>
      </c>
      <c r="F11" s="72"/>
      <c r="G11" s="72"/>
      <c r="H11" s="72"/>
      <c r="I11" s="72"/>
      <c r="J11" s="72"/>
      <c r="K11" s="72"/>
      <c r="L11" s="72"/>
      <c r="M11" s="1" t="s">
        <v>12</v>
      </c>
      <c r="N11" s="5"/>
    </row>
    <row r="12" spans="1:15" ht="15.75" thickBot="1">
      <c r="A12" s="58"/>
      <c r="B12" s="58"/>
      <c r="C12" s="58"/>
      <c r="D12" s="58"/>
      <c r="M12" s="1" t="s">
        <v>13</v>
      </c>
      <c r="N12" s="4"/>
    </row>
    <row r="13" spans="1:15" ht="27" customHeight="1" thickBot="1">
      <c r="A13" s="58"/>
      <c r="B13" s="58"/>
      <c r="C13" s="58"/>
      <c r="D13" s="58"/>
      <c r="E13" s="59"/>
      <c r="F13" s="59"/>
      <c r="G13" s="59"/>
      <c r="H13" s="59"/>
      <c r="I13" s="59"/>
      <c r="J13" s="59"/>
      <c r="K13" s="59"/>
      <c r="L13" s="59"/>
      <c r="M13" s="1" t="s">
        <v>13</v>
      </c>
      <c r="N13" s="5"/>
    </row>
    <row r="14" spans="1:15" ht="30.6" customHeight="1" thickBot="1">
      <c r="A14" s="12"/>
      <c r="B14" s="12"/>
      <c r="C14" s="12"/>
      <c r="D14" s="12"/>
      <c r="E14" s="59"/>
      <c r="F14" s="59"/>
      <c r="G14" s="59"/>
      <c r="H14" s="59"/>
      <c r="I14" s="59"/>
      <c r="J14" s="59"/>
      <c r="K14" s="59"/>
      <c r="L14" s="59"/>
      <c r="M14" s="1" t="s">
        <v>13</v>
      </c>
      <c r="N14" s="4"/>
    </row>
    <row r="15" spans="1:15">
      <c r="A15" s="12"/>
      <c r="B15" s="12"/>
      <c r="C15" s="12"/>
      <c r="D15" s="12"/>
    </row>
    <row r="16" spans="1:15">
      <c r="A16" s="58" t="s">
        <v>49</v>
      </c>
      <c r="B16" s="58"/>
      <c r="C16" s="58"/>
      <c r="D16" s="58"/>
      <c r="E16" s="71" t="s">
        <v>62</v>
      </c>
      <c r="F16" s="71"/>
      <c r="G16" s="71"/>
      <c r="H16" s="71"/>
      <c r="I16" s="71"/>
      <c r="J16" s="71"/>
      <c r="K16" s="71"/>
      <c r="L16" s="71"/>
    </row>
    <row r="19" spans="1:19" ht="15.75" customHeight="1">
      <c r="A19" s="71" t="s">
        <v>7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</row>
    <row r="20" spans="1:19" ht="28.5" customHeight="1">
      <c r="A20" s="71"/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59"/>
      <c r="O20" s="6"/>
    </row>
    <row r="21" spans="1:19" ht="15" customHeight="1">
      <c r="A21" s="71" t="s">
        <v>34</v>
      </c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</row>
    <row r="22" spans="1:19" ht="15.75" thickBot="1"/>
    <row r="23" spans="1:19" ht="79.900000000000006" customHeight="1" thickBot="1">
      <c r="A23" s="58" t="s">
        <v>8</v>
      </c>
      <c r="B23" s="58"/>
      <c r="C23" s="58"/>
      <c r="D23" s="58"/>
      <c r="E23" s="77" t="s">
        <v>44</v>
      </c>
      <c r="F23" s="77"/>
      <c r="G23" s="77"/>
      <c r="H23" s="77"/>
      <c r="I23" s="77"/>
      <c r="J23" s="77"/>
      <c r="K23" s="77"/>
      <c r="L23" s="77"/>
      <c r="M23" s="58" t="s">
        <v>14</v>
      </c>
      <c r="N23" s="73"/>
      <c r="O23" s="13" t="s">
        <v>46</v>
      </c>
    </row>
    <row r="24" spans="1:19" ht="3" customHeight="1">
      <c r="A24" s="58"/>
      <c r="B24" s="58"/>
      <c r="C24" s="58"/>
      <c r="D24" s="58"/>
      <c r="E24" s="58"/>
      <c r="F24" s="58"/>
      <c r="G24" s="58"/>
      <c r="H24" s="58"/>
      <c r="I24" s="58"/>
      <c r="J24" s="58"/>
      <c r="K24" s="58"/>
      <c r="L24" s="58"/>
      <c r="M24" s="58"/>
      <c r="N24" s="58"/>
      <c r="O24" s="58"/>
    </row>
    <row r="25" spans="1:19">
      <c r="A25" s="58" t="s">
        <v>74</v>
      </c>
      <c r="B25" s="58"/>
      <c r="C25" s="58"/>
      <c r="D25" s="58"/>
      <c r="E25" s="89" t="s">
        <v>47</v>
      </c>
      <c r="F25" s="89"/>
      <c r="G25" s="89"/>
      <c r="H25" s="89"/>
      <c r="I25" s="89"/>
      <c r="J25" s="89"/>
      <c r="K25" s="89"/>
      <c r="L25" s="89"/>
      <c r="M25" s="12"/>
      <c r="N25" s="12"/>
      <c r="O25" s="12"/>
    </row>
    <row r="26" spans="1:19" ht="13.15" customHeight="1">
      <c r="A26" s="12"/>
      <c r="B26" s="12"/>
      <c r="C26" s="12"/>
      <c r="D26" s="12"/>
      <c r="E26" s="12"/>
      <c r="F26" s="12"/>
      <c r="G26" s="12"/>
      <c r="H26" s="12"/>
      <c r="I26" s="12"/>
      <c r="J26" s="21"/>
      <c r="K26" s="12"/>
      <c r="L26" s="14"/>
      <c r="M26" s="12"/>
      <c r="N26" s="12"/>
      <c r="O26" s="12"/>
    </row>
    <row r="27" spans="1:19" ht="17.45" customHeight="1">
      <c r="A27" s="58" t="s">
        <v>50</v>
      </c>
      <c r="B27" s="58"/>
      <c r="C27" s="58"/>
      <c r="D27" s="58"/>
      <c r="E27" s="58"/>
      <c r="F27" s="58"/>
      <c r="G27" s="58"/>
      <c r="H27" s="12"/>
      <c r="I27" s="12"/>
      <c r="J27" s="21"/>
      <c r="K27" s="12"/>
      <c r="L27" s="14"/>
      <c r="M27" s="12"/>
      <c r="N27" s="12"/>
      <c r="O27" s="12"/>
    </row>
    <row r="28" spans="1:19" ht="10.5" customHeight="1">
      <c r="A28" s="12"/>
      <c r="B28" s="12"/>
      <c r="C28" s="12"/>
      <c r="D28" s="12"/>
      <c r="E28" s="12"/>
      <c r="F28" s="12"/>
      <c r="G28" s="12"/>
      <c r="H28" s="12"/>
      <c r="I28" s="12"/>
      <c r="J28" s="21"/>
      <c r="K28" s="12"/>
      <c r="L28" s="12"/>
      <c r="M28" s="12"/>
      <c r="N28" s="12"/>
      <c r="O28" s="12"/>
    </row>
    <row r="29" spans="1:19" ht="13.9" customHeight="1">
      <c r="A29" s="58" t="s">
        <v>51</v>
      </c>
      <c r="B29" s="58"/>
      <c r="C29" s="58"/>
      <c r="D29" s="58"/>
      <c r="E29" s="58"/>
      <c r="F29" s="58"/>
      <c r="G29" s="58"/>
      <c r="H29" s="12"/>
      <c r="I29" s="12"/>
      <c r="J29" s="21"/>
      <c r="K29" s="12"/>
      <c r="L29" s="12"/>
      <c r="M29" s="12"/>
      <c r="N29" s="12"/>
      <c r="O29" s="12"/>
    </row>
    <row r="30" spans="1:19" ht="12" customHeight="1"/>
    <row r="31" spans="1:19" ht="28.5" customHeight="1">
      <c r="A31" s="44" t="s">
        <v>0</v>
      </c>
      <c r="B31" s="81" t="s">
        <v>2</v>
      </c>
      <c r="C31" s="82"/>
      <c r="D31" s="83"/>
      <c r="E31" s="44" t="s">
        <v>3</v>
      </c>
      <c r="F31" s="74" t="s">
        <v>4</v>
      </c>
      <c r="G31" s="75"/>
      <c r="H31" s="75"/>
      <c r="I31" s="75"/>
      <c r="J31" s="75"/>
      <c r="K31" s="75"/>
      <c r="L31" s="75"/>
      <c r="M31" s="75"/>
      <c r="N31" s="76"/>
      <c r="O31" s="15"/>
    </row>
    <row r="32" spans="1:19" ht="31.15" customHeight="1">
      <c r="A32" s="88"/>
      <c r="B32" s="84"/>
      <c r="C32" s="59"/>
      <c r="D32" s="85"/>
      <c r="E32" s="88"/>
      <c r="F32" s="79" t="s">
        <v>52</v>
      </c>
      <c r="G32" s="55" t="s">
        <v>75</v>
      </c>
      <c r="H32" s="57"/>
      <c r="I32" s="55" t="s">
        <v>77</v>
      </c>
      <c r="J32" s="56"/>
      <c r="K32" s="57"/>
      <c r="L32" s="79" t="s">
        <v>58</v>
      </c>
      <c r="M32" s="79" t="s">
        <v>55</v>
      </c>
      <c r="N32" s="79" t="s">
        <v>56</v>
      </c>
      <c r="O32" s="78"/>
      <c r="P32" s="7"/>
      <c r="Q32" s="7"/>
      <c r="R32" s="7"/>
      <c r="S32" s="7"/>
    </row>
    <row r="33" spans="1:19" ht="60" customHeight="1">
      <c r="A33" s="45"/>
      <c r="B33" s="86"/>
      <c r="C33" s="72"/>
      <c r="D33" s="87"/>
      <c r="E33" s="45"/>
      <c r="F33" s="80"/>
      <c r="G33" s="9" t="s">
        <v>1</v>
      </c>
      <c r="H33" s="38" t="s">
        <v>76</v>
      </c>
      <c r="I33" s="40" t="s">
        <v>64</v>
      </c>
      <c r="J33" s="40" t="s">
        <v>63</v>
      </c>
      <c r="K33" s="40" t="s">
        <v>53</v>
      </c>
      <c r="L33" s="80"/>
      <c r="M33" s="80"/>
      <c r="N33" s="80"/>
      <c r="O33" s="78"/>
      <c r="P33" s="7"/>
      <c r="Q33" s="7"/>
      <c r="R33" s="7"/>
      <c r="S33" s="7"/>
    </row>
    <row r="34" spans="1:19">
      <c r="A34" s="8">
        <v>1</v>
      </c>
      <c r="B34" s="74">
        <v>2</v>
      </c>
      <c r="C34" s="75"/>
      <c r="D34" s="76"/>
      <c r="E34" s="8">
        <v>3</v>
      </c>
      <c r="F34" s="8">
        <v>7</v>
      </c>
      <c r="G34" s="8">
        <v>8</v>
      </c>
      <c r="H34" s="8">
        <v>9</v>
      </c>
      <c r="I34" s="8">
        <v>10</v>
      </c>
      <c r="J34" s="22">
        <v>11</v>
      </c>
      <c r="K34" s="8">
        <v>12</v>
      </c>
      <c r="L34" s="8">
        <v>13</v>
      </c>
      <c r="M34" s="8"/>
      <c r="N34" s="8"/>
      <c r="O34" s="6"/>
    </row>
    <row r="35" spans="1:19" ht="140.44999999999999" customHeight="1">
      <c r="A35" s="62" t="s">
        <v>46</v>
      </c>
      <c r="B35" s="64" t="str">
        <f>E23</f>
        <v>Предоставление социального обслуживания в стационарной форме, включая оказание социально-бытовых услуг, социально-медицинских услуг, социально-психологических услуг, социально-педагогических услуг, социально-трудовых услуг, социально-правовых услугх, услуг в целях повышения коммуникативного потенциала получателей социальных услуг, имеющих ограничения жизнедеятельности, в том числе детей-инвалидов</v>
      </c>
      <c r="C35" s="65"/>
      <c r="D35" s="66"/>
      <c r="E35" s="52" t="s">
        <v>45</v>
      </c>
      <c r="F35" s="92" t="s">
        <v>45</v>
      </c>
      <c r="G35" s="52" t="s">
        <v>45</v>
      </c>
      <c r="H35" s="52" t="s">
        <v>45</v>
      </c>
      <c r="I35" s="52" t="s">
        <v>45</v>
      </c>
      <c r="J35" s="52" t="s">
        <v>45</v>
      </c>
      <c r="K35" s="52" t="s">
        <v>45</v>
      </c>
      <c r="L35" s="52" t="s">
        <v>45</v>
      </c>
      <c r="M35" s="44"/>
      <c r="N35" s="44"/>
      <c r="O35" s="6"/>
    </row>
    <row r="36" spans="1:19" ht="53.25" customHeight="1">
      <c r="A36" s="63"/>
      <c r="B36" s="67"/>
      <c r="C36" s="68"/>
      <c r="D36" s="69"/>
      <c r="E36" s="52"/>
      <c r="F36" s="92"/>
      <c r="G36" s="52"/>
      <c r="H36" s="52"/>
      <c r="I36" s="52"/>
      <c r="J36" s="52"/>
      <c r="K36" s="52"/>
      <c r="L36" s="52"/>
      <c r="M36" s="45"/>
      <c r="N36" s="45"/>
      <c r="O36" s="6"/>
    </row>
    <row r="37" spans="1:19" ht="131.25" customHeight="1">
      <c r="A37" s="44"/>
      <c r="B37" s="46" t="s">
        <v>17</v>
      </c>
      <c r="C37" s="47"/>
      <c r="D37" s="48"/>
      <c r="E37" s="25" t="s">
        <v>40</v>
      </c>
      <c r="F37" s="37" t="s">
        <v>42</v>
      </c>
      <c r="G37" s="24" t="s">
        <v>16</v>
      </c>
      <c r="H37" s="24"/>
      <c r="I37" s="24">
        <v>100</v>
      </c>
      <c r="J37" s="24">
        <v>100</v>
      </c>
      <c r="K37" s="24">
        <v>98</v>
      </c>
      <c r="L37" s="24">
        <f t="shared" ref="L37:L80" si="0">I37*0.05</f>
        <v>5</v>
      </c>
      <c r="M37" s="24"/>
      <c r="N37" s="24"/>
      <c r="O37" s="27"/>
    </row>
    <row r="38" spans="1:19" ht="60">
      <c r="A38" s="45"/>
      <c r="B38" s="49"/>
      <c r="C38" s="50"/>
      <c r="D38" s="51"/>
      <c r="E38" s="25" t="s">
        <v>40</v>
      </c>
      <c r="F38" s="37" t="s">
        <v>43</v>
      </c>
      <c r="G38" s="24" t="s">
        <v>16</v>
      </c>
      <c r="H38" s="24"/>
      <c r="I38" s="24">
        <v>80</v>
      </c>
      <c r="J38" s="24">
        <v>80</v>
      </c>
      <c r="K38" s="24">
        <v>100</v>
      </c>
      <c r="L38" s="24">
        <f t="shared" si="0"/>
        <v>4</v>
      </c>
      <c r="M38" s="29"/>
      <c r="N38" s="24"/>
      <c r="O38" s="27"/>
    </row>
    <row r="39" spans="1:19" s="26" customFormat="1" ht="133.9" customHeight="1">
      <c r="A39" s="44"/>
      <c r="B39" s="46" t="s">
        <v>18</v>
      </c>
      <c r="C39" s="47"/>
      <c r="D39" s="48"/>
      <c r="E39" s="25" t="s">
        <v>40</v>
      </c>
      <c r="F39" s="37" t="s">
        <v>42</v>
      </c>
      <c r="G39" s="24" t="s">
        <v>16</v>
      </c>
      <c r="H39" s="24"/>
      <c r="I39" s="24">
        <v>100</v>
      </c>
      <c r="J39" s="24">
        <v>100</v>
      </c>
      <c r="K39" s="24">
        <v>100</v>
      </c>
      <c r="L39" s="24">
        <f t="shared" si="0"/>
        <v>5</v>
      </c>
      <c r="M39" s="29"/>
      <c r="N39" s="24"/>
      <c r="O39" s="27"/>
    </row>
    <row r="40" spans="1:19" s="26" customFormat="1" ht="58.9" customHeight="1">
      <c r="A40" s="45"/>
      <c r="B40" s="49"/>
      <c r="C40" s="50"/>
      <c r="D40" s="51"/>
      <c r="E40" s="25" t="s">
        <v>40</v>
      </c>
      <c r="F40" s="37" t="s">
        <v>43</v>
      </c>
      <c r="G40" s="24" t="s">
        <v>16</v>
      </c>
      <c r="H40" s="24"/>
      <c r="I40" s="24">
        <v>80</v>
      </c>
      <c r="J40" s="24">
        <v>80</v>
      </c>
      <c r="K40" s="24">
        <v>90</v>
      </c>
      <c r="L40" s="24">
        <f t="shared" si="0"/>
        <v>4</v>
      </c>
      <c r="M40" s="29"/>
      <c r="N40" s="24"/>
      <c r="O40" s="27"/>
    </row>
    <row r="41" spans="1:19" ht="150">
      <c r="A41" s="44"/>
      <c r="B41" s="46" t="s">
        <v>19</v>
      </c>
      <c r="C41" s="47"/>
      <c r="D41" s="48"/>
      <c r="E41" s="31" t="s">
        <v>40</v>
      </c>
      <c r="F41" s="37" t="s">
        <v>42</v>
      </c>
      <c r="G41" s="29" t="s">
        <v>16</v>
      </c>
      <c r="H41" s="29"/>
      <c r="I41" s="29">
        <v>100</v>
      </c>
      <c r="J41" s="29">
        <v>100</v>
      </c>
      <c r="K41" s="29">
        <v>100</v>
      </c>
      <c r="L41" s="29">
        <f t="shared" si="0"/>
        <v>5</v>
      </c>
      <c r="M41" s="29"/>
      <c r="N41" s="29"/>
      <c r="O41" s="30"/>
    </row>
    <row r="42" spans="1:19" ht="60">
      <c r="A42" s="45"/>
      <c r="B42" s="49"/>
      <c r="C42" s="50"/>
      <c r="D42" s="51"/>
      <c r="E42" s="31" t="s">
        <v>40</v>
      </c>
      <c r="F42" s="37" t="s">
        <v>43</v>
      </c>
      <c r="G42" s="29" t="s">
        <v>16</v>
      </c>
      <c r="H42" s="29"/>
      <c r="I42" s="29">
        <v>80</v>
      </c>
      <c r="J42" s="29">
        <v>80</v>
      </c>
      <c r="K42" s="29">
        <v>97.8</v>
      </c>
      <c r="L42" s="29">
        <f>I42*0.05</f>
        <v>4</v>
      </c>
      <c r="M42" s="29"/>
      <c r="N42" s="29"/>
      <c r="O42" s="30"/>
    </row>
    <row r="43" spans="1:19" ht="135.75" customHeight="1">
      <c r="A43" s="44"/>
      <c r="B43" s="46" t="s">
        <v>20</v>
      </c>
      <c r="C43" s="47"/>
      <c r="D43" s="48"/>
      <c r="E43" s="25" t="s">
        <v>40</v>
      </c>
      <c r="F43" s="37" t="s">
        <v>42</v>
      </c>
      <c r="G43" s="24" t="s">
        <v>16</v>
      </c>
      <c r="H43" s="24"/>
      <c r="I43" s="24">
        <v>100</v>
      </c>
      <c r="J43" s="24">
        <v>100</v>
      </c>
      <c r="K43" s="24">
        <v>98.1</v>
      </c>
      <c r="L43" s="24">
        <f t="shared" si="0"/>
        <v>5</v>
      </c>
      <c r="M43" s="29"/>
      <c r="N43" s="24"/>
      <c r="O43" s="27"/>
    </row>
    <row r="44" spans="1:19" ht="60" customHeight="1">
      <c r="A44" s="45"/>
      <c r="B44" s="49"/>
      <c r="C44" s="50"/>
      <c r="D44" s="51"/>
      <c r="E44" s="25" t="s">
        <v>40</v>
      </c>
      <c r="F44" s="37" t="s">
        <v>43</v>
      </c>
      <c r="G44" s="24" t="s">
        <v>16</v>
      </c>
      <c r="H44" s="24"/>
      <c r="I44" s="24">
        <v>80</v>
      </c>
      <c r="J44" s="24">
        <v>80</v>
      </c>
      <c r="K44" s="24">
        <v>80</v>
      </c>
      <c r="L44" s="24">
        <f t="shared" si="0"/>
        <v>4</v>
      </c>
      <c r="M44" s="29"/>
      <c r="N44" s="24"/>
      <c r="O44" s="27"/>
    </row>
    <row r="45" spans="1:19" ht="131.44999999999999" customHeight="1">
      <c r="A45" s="44"/>
      <c r="B45" s="46" t="s">
        <v>38</v>
      </c>
      <c r="C45" s="47"/>
      <c r="D45" s="48"/>
      <c r="E45" s="25" t="s">
        <v>40</v>
      </c>
      <c r="F45" s="37" t="s">
        <v>42</v>
      </c>
      <c r="G45" s="24" t="s">
        <v>16</v>
      </c>
      <c r="H45" s="24"/>
      <c r="I45" s="24">
        <v>100</v>
      </c>
      <c r="J45" s="24">
        <v>100</v>
      </c>
      <c r="K45" s="24">
        <v>100</v>
      </c>
      <c r="L45" s="24">
        <f t="shared" si="0"/>
        <v>5</v>
      </c>
      <c r="M45" s="29"/>
      <c r="N45" s="17"/>
      <c r="O45" s="27"/>
    </row>
    <row r="46" spans="1:19" ht="60">
      <c r="A46" s="45"/>
      <c r="B46" s="49"/>
      <c r="C46" s="50"/>
      <c r="D46" s="51"/>
      <c r="E46" s="25" t="s">
        <v>40</v>
      </c>
      <c r="F46" s="37" t="s">
        <v>43</v>
      </c>
      <c r="G46" s="24" t="s">
        <v>16</v>
      </c>
      <c r="H46" s="24"/>
      <c r="I46" s="24">
        <v>80</v>
      </c>
      <c r="J46" s="24">
        <v>80</v>
      </c>
      <c r="K46" s="24">
        <v>80</v>
      </c>
      <c r="L46" s="24">
        <f t="shared" si="0"/>
        <v>4</v>
      </c>
      <c r="M46" s="29"/>
      <c r="N46" s="17"/>
      <c r="O46" s="27"/>
    </row>
    <row r="47" spans="1:19" ht="150">
      <c r="A47" s="44"/>
      <c r="B47" s="46" t="s">
        <v>21</v>
      </c>
      <c r="C47" s="47"/>
      <c r="D47" s="48"/>
      <c r="E47" s="25" t="s">
        <v>40</v>
      </c>
      <c r="F47" s="37" t="s">
        <v>42</v>
      </c>
      <c r="G47" s="24" t="s">
        <v>16</v>
      </c>
      <c r="H47" s="24"/>
      <c r="I47" s="24">
        <v>100</v>
      </c>
      <c r="J47" s="24">
        <v>100</v>
      </c>
      <c r="K47" s="24">
        <v>100</v>
      </c>
      <c r="L47" s="24">
        <f t="shared" si="0"/>
        <v>5</v>
      </c>
      <c r="M47" s="29"/>
      <c r="N47" s="24"/>
      <c r="O47" s="27"/>
    </row>
    <row r="48" spans="1:19" ht="60">
      <c r="A48" s="45"/>
      <c r="B48" s="49"/>
      <c r="C48" s="50"/>
      <c r="D48" s="51"/>
      <c r="E48" s="25" t="s">
        <v>40</v>
      </c>
      <c r="F48" s="37" t="s">
        <v>43</v>
      </c>
      <c r="G48" s="24" t="s">
        <v>16</v>
      </c>
      <c r="H48" s="24"/>
      <c r="I48" s="24">
        <v>80</v>
      </c>
      <c r="J48" s="24">
        <v>80</v>
      </c>
      <c r="K48" s="24">
        <v>80</v>
      </c>
      <c r="L48" s="24">
        <f t="shared" si="0"/>
        <v>4</v>
      </c>
      <c r="M48" s="29"/>
      <c r="N48" s="24"/>
      <c r="O48" s="27"/>
    </row>
    <row r="49" spans="1:15" ht="150">
      <c r="A49" s="44"/>
      <c r="B49" s="46" t="s">
        <v>22</v>
      </c>
      <c r="C49" s="47"/>
      <c r="D49" s="48"/>
      <c r="E49" s="25" t="s">
        <v>40</v>
      </c>
      <c r="F49" s="37" t="s">
        <v>42</v>
      </c>
      <c r="G49" s="24" t="s">
        <v>16</v>
      </c>
      <c r="H49" s="24"/>
      <c r="I49" s="24">
        <v>100</v>
      </c>
      <c r="J49" s="24">
        <v>100</v>
      </c>
      <c r="K49" s="24">
        <v>100</v>
      </c>
      <c r="L49" s="24">
        <f t="shared" si="0"/>
        <v>5</v>
      </c>
      <c r="M49" s="29"/>
      <c r="N49" s="24"/>
      <c r="O49" s="27"/>
    </row>
    <row r="50" spans="1:15" ht="60">
      <c r="A50" s="45"/>
      <c r="B50" s="49"/>
      <c r="C50" s="50"/>
      <c r="D50" s="51"/>
      <c r="E50" s="25" t="s">
        <v>40</v>
      </c>
      <c r="F50" s="37" t="s">
        <v>43</v>
      </c>
      <c r="G50" s="24" t="s">
        <v>16</v>
      </c>
      <c r="H50" s="24"/>
      <c r="I50" s="24">
        <v>80</v>
      </c>
      <c r="J50" s="24">
        <v>80</v>
      </c>
      <c r="K50" s="24">
        <v>100</v>
      </c>
      <c r="L50" s="24">
        <f t="shared" si="0"/>
        <v>4</v>
      </c>
      <c r="M50" s="29"/>
      <c r="N50" s="24"/>
      <c r="O50" s="27"/>
    </row>
    <row r="51" spans="1:15" ht="132" customHeight="1">
      <c r="A51" s="44"/>
      <c r="B51" s="46" t="s">
        <v>23</v>
      </c>
      <c r="C51" s="47"/>
      <c r="D51" s="48"/>
      <c r="E51" s="31" t="s">
        <v>40</v>
      </c>
      <c r="F51" s="37" t="s">
        <v>42</v>
      </c>
      <c r="G51" s="29" t="s">
        <v>16</v>
      </c>
      <c r="H51" s="29"/>
      <c r="I51" s="29">
        <v>100</v>
      </c>
      <c r="J51" s="29">
        <v>100</v>
      </c>
      <c r="K51" s="29">
        <v>98</v>
      </c>
      <c r="L51" s="29">
        <f t="shared" si="0"/>
        <v>5</v>
      </c>
      <c r="M51" s="29"/>
      <c r="N51" s="29"/>
      <c r="O51" s="6"/>
    </row>
    <row r="52" spans="1:15" ht="60">
      <c r="A52" s="45"/>
      <c r="B52" s="49"/>
      <c r="C52" s="50"/>
      <c r="D52" s="51"/>
      <c r="E52" s="31" t="s">
        <v>40</v>
      </c>
      <c r="F52" s="37" t="s">
        <v>43</v>
      </c>
      <c r="G52" s="29" t="s">
        <v>16</v>
      </c>
      <c r="H52" s="29"/>
      <c r="I52" s="29">
        <v>80</v>
      </c>
      <c r="J52" s="29">
        <v>80</v>
      </c>
      <c r="K52" s="29">
        <v>100</v>
      </c>
      <c r="L52" s="29">
        <f t="shared" si="0"/>
        <v>4</v>
      </c>
      <c r="M52" s="29"/>
      <c r="N52" s="29"/>
      <c r="O52" s="6"/>
    </row>
    <row r="53" spans="1:15" ht="136.5" customHeight="1">
      <c r="A53" s="44"/>
      <c r="B53" s="46" t="s">
        <v>24</v>
      </c>
      <c r="C53" s="47"/>
      <c r="D53" s="48"/>
      <c r="E53" s="31" t="s">
        <v>40</v>
      </c>
      <c r="F53" s="37" t="s">
        <v>42</v>
      </c>
      <c r="G53" s="29" t="s">
        <v>16</v>
      </c>
      <c r="H53" s="29"/>
      <c r="I53" s="29">
        <v>100</v>
      </c>
      <c r="J53" s="29">
        <v>100</v>
      </c>
      <c r="K53" s="29">
        <v>105</v>
      </c>
      <c r="L53" s="29">
        <f t="shared" si="0"/>
        <v>5</v>
      </c>
      <c r="M53" s="29"/>
      <c r="N53" s="29"/>
      <c r="O53" s="30"/>
    </row>
    <row r="54" spans="1:15" ht="60">
      <c r="A54" s="45"/>
      <c r="B54" s="49"/>
      <c r="C54" s="50"/>
      <c r="D54" s="51"/>
      <c r="E54" s="31" t="s">
        <v>40</v>
      </c>
      <c r="F54" s="37" t="s">
        <v>43</v>
      </c>
      <c r="G54" s="29" t="s">
        <v>16</v>
      </c>
      <c r="H54" s="29"/>
      <c r="I54" s="29">
        <v>80</v>
      </c>
      <c r="J54" s="29">
        <v>80</v>
      </c>
      <c r="K54" s="29">
        <v>95</v>
      </c>
      <c r="L54" s="29">
        <f t="shared" si="0"/>
        <v>4</v>
      </c>
      <c r="M54" s="29"/>
      <c r="N54" s="29"/>
      <c r="O54" s="30"/>
    </row>
    <row r="55" spans="1:15" ht="150">
      <c r="A55" s="44"/>
      <c r="B55" s="46" t="s">
        <v>67</v>
      </c>
      <c r="C55" s="47"/>
      <c r="D55" s="48"/>
      <c r="E55" s="25" t="s">
        <v>40</v>
      </c>
      <c r="F55" s="37" t="s">
        <v>42</v>
      </c>
      <c r="G55" s="24" t="s">
        <v>16</v>
      </c>
      <c r="H55" s="24"/>
      <c r="I55" s="24">
        <v>100</v>
      </c>
      <c r="J55" s="24">
        <v>100</v>
      </c>
      <c r="K55" s="24">
        <v>100</v>
      </c>
      <c r="L55" s="24">
        <f t="shared" si="0"/>
        <v>5</v>
      </c>
      <c r="M55" s="29"/>
      <c r="N55" s="24"/>
      <c r="O55" s="27"/>
    </row>
    <row r="56" spans="1:15" ht="60">
      <c r="A56" s="45"/>
      <c r="B56" s="49"/>
      <c r="C56" s="50"/>
      <c r="D56" s="51"/>
      <c r="E56" s="25" t="s">
        <v>40</v>
      </c>
      <c r="F56" s="37" t="s">
        <v>43</v>
      </c>
      <c r="G56" s="24" t="s">
        <v>16</v>
      </c>
      <c r="H56" s="24"/>
      <c r="I56" s="24">
        <v>80</v>
      </c>
      <c r="J56" s="24">
        <v>80</v>
      </c>
      <c r="K56" s="24">
        <v>100</v>
      </c>
      <c r="L56" s="24">
        <f t="shared" si="0"/>
        <v>4</v>
      </c>
      <c r="M56" s="29"/>
      <c r="N56" s="24"/>
      <c r="O56" s="27"/>
    </row>
    <row r="57" spans="1:15" ht="150">
      <c r="A57" s="44"/>
      <c r="B57" s="46" t="s">
        <v>25</v>
      </c>
      <c r="C57" s="47"/>
      <c r="D57" s="48"/>
      <c r="E57" s="25" t="s">
        <v>40</v>
      </c>
      <c r="F57" s="37" t="s">
        <v>42</v>
      </c>
      <c r="G57" s="24" t="s">
        <v>16</v>
      </c>
      <c r="H57" s="24"/>
      <c r="I57" s="24">
        <v>100</v>
      </c>
      <c r="J57" s="24">
        <v>100</v>
      </c>
      <c r="K57" s="24">
        <v>100</v>
      </c>
      <c r="L57" s="24">
        <f t="shared" si="0"/>
        <v>5</v>
      </c>
      <c r="M57" s="29"/>
      <c r="N57" s="32"/>
      <c r="O57" s="6"/>
    </row>
    <row r="58" spans="1:15" ht="60">
      <c r="A58" s="45"/>
      <c r="B58" s="49"/>
      <c r="C58" s="50"/>
      <c r="D58" s="51"/>
      <c r="E58" s="25" t="s">
        <v>40</v>
      </c>
      <c r="F58" s="37" t="s">
        <v>43</v>
      </c>
      <c r="G58" s="24" t="s">
        <v>16</v>
      </c>
      <c r="H58" s="24"/>
      <c r="I58" s="24">
        <v>80</v>
      </c>
      <c r="J58" s="24">
        <v>80</v>
      </c>
      <c r="K58" s="24">
        <v>80</v>
      </c>
      <c r="L58" s="24">
        <f>I58*0.05</f>
        <v>4</v>
      </c>
      <c r="M58" s="29"/>
      <c r="N58" s="32"/>
      <c r="O58" s="6"/>
    </row>
    <row r="59" spans="1:15" ht="134.25" customHeight="1">
      <c r="A59" s="44"/>
      <c r="B59" s="46" t="s">
        <v>26</v>
      </c>
      <c r="C59" s="47"/>
      <c r="D59" s="48"/>
      <c r="E59" s="25" t="s">
        <v>40</v>
      </c>
      <c r="F59" s="37" t="s">
        <v>42</v>
      </c>
      <c r="G59" s="24" t="s">
        <v>16</v>
      </c>
      <c r="H59" s="24"/>
      <c r="I59" s="24">
        <v>100</v>
      </c>
      <c r="J59" s="24">
        <v>100</v>
      </c>
      <c r="K59" s="24">
        <v>100</v>
      </c>
      <c r="L59" s="24">
        <f t="shared" si="0"/>
        <v>5</v>
      </c>
      <c r="M59" s="29"/>
      <c r="N59" s="24"/>
      <c r="O59" s="27"/>
    </row>
    <row r="60" spans="1:15" ht="60">
      <c r="A60" s="45"/>
      <c r="B60" s="49"/>
      <c r="C60" s="50"/>
      <c r="D60" s="51"/>
      <c r="E60" s="25" t="s">
        <v>40</v>
      </c>
      <c r="F60" s="37" t="s">
        <v>43</v>
      </c>
      <c r="G60" s="24" t="s">
        <v>16</v>
      </c>
      <c r="H60" s="24"/>
      <c r="I60" s="24">
        <v>80</v>
      </c>
      <c r="J60" s="24">
        <v>80</v>
      </c>
      <c r="K60" s="24">
        <v>98</v>
      </c>
      <c r="L60" s="24">
        <f t="shared" si="0"/>
        <v>4</v>
      </c>
      <c r="M60" s="29"/>
      <c r="N60" s="24"/>
      <c r="O60" s="27"/>
    </row>
    <row r="61" spans="1:15" ht="150">
      <c r="A61" s="60"/>
      <c r="B61" s="46" t="s">
        <v>71</v>
      </c>
      <c r="C61" s="47"/>
      <c r="D61" s="48"/>
      <c r="E61" s="31" t="s">
        <v>40</v>
      </c>
      <c r="F61" s="37" t="s">
        <v>42</v>
      </c>
      <c r="G61" s="29" t="s">
        <v>16</v>
      </c>
      <c r="H61" s="29"/>
      <c r="I61" s="29">
        <v>100</v>
      </c>
      <c r="J61" s="29">
        <v>100</v>
      </c>
      <c r="K61" s="29">
        <v>100</v>
      </c>
      <c r="L61" s="29">
        <f t="shared" si="0"/>
        <v>5</v>
      </c>
      <c r="M61" s="29"/>
      <c r="N61" s="29"/>
      <c r="O61" s="30"/>
    </row>
    <row r="62" spans="1:15" ht="60">
      <c r="A62" s="61"/>
      <c r="B62" s="49"/>
      <c r="C62" s="50"/>
      <c r="D62" s="51"/>
      <c r="E62" s="31" t="s">
        <v>40</v>
      </c>
      <c r="F62" s="37" t="s">
        <v>43</v>
      </c>
      <c r="G62" s="29" t="s">
        <v>16</v>
      </c>
      <c r="H62" s="29"/>
      <c r="I62" s="29">
        <v>80</v>
      </c>
      <c r="J62" s="29">
        <v>80</v>
      </c>
      <c r="K62" s="29">
        <v>80</v>
      </c>
      <c r="L62" s="29">
        <f t="shared" si="0"/>
        <v>4</v>
      </c>
      <c r="M62" s="29"/>
      <c r="N62" s="29"/>
      <c r="O62" s="30"/>
    </row>
    <row r="63" spans="1:15" ht="150">
      <c r="A63" s="44"/>
      <c r="B63" s="46" t="s">
        <v>27</v>
      </c>
      <c r="C63" s="47"/>
      <c r="D63" s="48"/>
      <c r="E63" s="25" t="s">
        <v>40</v>
      </c>
      <c r="F63" s="37" t="s">
        <v>42</v>
      </c>
      <c r="G63" s="24" t="s">
        <v>16</v>
      </c>
      <c r="H63" s="24"/>
      <c r="I63" s="24">
        <v>100</v>
      </c>
      <c r="J63" s="24">
        <v>100</v>
      </c>
      <c r="K63" s="24">
        <v>100</v>
      </c>
      <c r="L63" s="24">
        <f t="shared" si="0"/>
        <v>5</v>
      </c>
      <c r="M63" s="29"/>
      <c r="N63" s="24"/>
      <c r="O63" s="6"/>
    </row>
    <row r="64" spans="1:15" ht="60">
      <c r="A64" s="45"/>
      <c r="B64" s="49"/>
      <c r="C64" s="50"/>
      <c r="D64" s="51"/>
      <c r="E64" s="25" t="s">
        <v>40</v>
      </c>
      <c r="F64" s="37" t="s">
        <v>43</v>
      </c>
      <c r="G64" s="24" t="s">
        <v>16</v>
      </c>
      <c r="H64" s="24"/>
      <c r="I64" s="24">
        <v>80</v>
      </c>
      <c r="J64" s="24">
        <v>80</v>
      </c>
      <c r="K64" s="24">
        <v>80</v>
      </c>
      <c r="L64" s="24">
        <v>5</v>
      </c>
      <c r="M64" s="29"/>
      <c r="N64" s="24"/>
      <c r="O64" s="6"/>
    </row>
    <row r="65" spans="1:15" ht="139.5" customHeight="1">
      <c r="A65" s="44"/>
      <c r="B65" s="46" t="s">
        <v>28</v>
      </c>
      <c r="C65" s="47"/>
      <c r="D65" s="48"/>
      <c r="E65" s="31" t="s">
        <v>40</v>
      </c>
      <c r="F65" s="37" t="s">
        <v>42</v>
      </c>
      <c r="G65" s="29" t="s">
        <v>16</v>
      </c>
      <c r="H65" s="29"/>
      <c r="I65" s="29">
        <v>100</v>
      </c>
      <c r="J65" s="29">
        <v>100</v>
      </c>
      <c r="K65" s="29">
        <v>100</v>
      </c>
      <c r="L65" s="29">
        <f t="shared" si="0"/>
        <v>5</v>
      </c>
      <c r="M65" s="29"/>
      <c r="N65" s="29"/>
      <c r="O65" s="30"/>
    </row>
    <row r="66" spans="1:15" ht="60">
      <c r="A66" s="45"/>
      <c r="B66" s="49"/>
      <c r="C66" s="50"/>
      <c r="D66" s="51"/>
      <c r="E66" s="31" t="s">
        <v>40</v>
      </c>
      <c r="F66" s="37" t="s">
        <v>43</v>
      </c>
      <c r="G66" s="29" t="s">
        <v>16</v>
      </c>
      <c r="H66" s="29"/>
      <c r="I66" s="29">
        <v>80</v>
      </c>
      <c r="J66" s="29">
        <v>80</v>
      </c>
      <c r="K66" s="29">
        <v>79</v>
      </c>
      <c r="L66" s="29">
        <f t="shared" si="0"/>
        <v>4</v>
      </c>
      <c r="M66" s="29"/>
      <c r="N66" s="29"/>
      <c r="O66" s="30"/>
    </row>
    <row r="67" spans="1:15" ht="132.75" customHeight="1">
      <c r="A67" s="44"/>
      <c r="B67" s="46" t="s">
        <v>29</v>
      </c>
      <c r="C67" s="47"/>
      <c r="D67" s="48"/>
      <c r="E67" s="31" t="s">
        <v>40</v>
      </c>
      <c r="F67" s="37" t="s">
        <v>42</v>
      </c>
      <c r="G67" s="29" t="s">
        <v>16</v>
      </c>
      <c r="H67" s="29"/>
      <c r="I67" s="29">
        <v>100</v>
      </c>
      <c r="J67" s="29">
        <v>100</v>
      </c>
      <c r="K67" s="29">
        <v>100</v>
      </c>
      <c r="L67" s="29">
        <f t="shared" si="0"/>
        <v>5</v>
      </c>
      <c r="M67" s="29"/>
      <c r="N67" s="29"/>
      <c r="O67" s="30"/>
    </row>
    <row r="68" spans="1:15" ht="60">
      <c r="A68" s="45"/>
      <c r="B68" s="49"/>
      <c r="C68" s="50"/>
      <c r="D68" s="51"/>
      <c r="E68" s="31" t="s">
        <v>40</v>
      </c>
      <c r="F68" s="37" t="s">
        <v>43</v>
      </c>
      <c r="G68" s="29" t="s">
        <v>16</v>
      </c>
      <c r="H68" s="29"/>
      <c r="I68" s="29">
        <v>80</v>
      </c>
      <c r="J68" s="29">
        <v>80</v>
      </c>
      <c r="K68" s="29">
        <v>85</v>
      </c>
      <c r="L68" s="29">
        <f t="shared" si="0"/>
        <v>4</v>
      </c>
      <c r="M68" s="29"/>
      <c r="N68" s="29"/>
      <c r="O68" s="30"/>
    </row>
    <row r="69" spans="1:15" ht="133.5" customHeight="1">
      <c r="A69" s="44"/>
      <c r="B69" s="46" t="s">
        <v>30</v>
      </c>
      <c r="C69" s="47"/>
      <c r="D69" s="48"/>
      <c r="E69" s="31" t="s">
        <v>40</v>
      </c>
      <c r="F69" s="37" t="s">
        <v>42</v>
      </c>
      <c r="G69" s="29" t="s">
        <v>16</v>
      </c>
      <c r="H69" s="29"/>
      <c r="I69" s="29">
        <v>100</v>
      </c>
      <c r="J69" s="29">
        <v>100</v>
      </c>
      <c r="K69" s="29">
        <v>100</v>
      </c>
      <c r="L69" s="29">
        <f t="shared" si="0"/>
        <v>5</v>
      </c>
      <c r="M69" s="29"/>
      <c r="N69" s="29"/>
      <c r="O69" s="6"/>
    </row>
    <row r="70" spans="1:15" ht="60">
      <c r="A70" s="45"/>
      <c r="B70" s="49"/>
      <c r="C70" s="50"/>
      <c r="D70" s="51"/>
      <c r="E70" s="31" t="s">
        <v>40</v>
      </c>
      <c r="F70" s="37" t="s">
        <v>43</v>
      </c>
      <c r="G70" s="29" t="s">
        <v>16</v>
      </c>
      <c r="H70" s="29"/>
      <c r="I70" s="29">
        <v>80</v>
      </c>
      <c r="J70" s="29">
        <v>80</v>
      </c>
      <c r="K70" s="29">
        <v>80</v>
      </c>
      <c r="L70" s="29">
        <f t="shared" si="0"/>
        <v>4</v>
      </c>
      <c r="M70" s="29"/>
      <c r="N70" s="29"/>
      <c r="O70" s="6"/>
    </row>
    <row r="71" spans="1:15" ht="150">
      <c r="A71" s="44"/>
      <c r="B71" s="46" t="s">
        <v>31</v>
      </c>
      <c r="C71" s="47"/>
      <c r="D71" s="48"/>
      <c r="E71" s="25" t="s">
        <v>40</v>
      </c>
      <c r="F71" s="37" t="s">
        <v>42</v>
      </c>
      <c r="G71" s="24" t="s">
        <v>16</v>
      </c>
      <c r="H71" s="24"/>
      <c r="I71" s="24">
        <v>100</v>
      </c>
      <c r="J71" s="24">
        <v>100</v>
      </c>
      <c r="K71" s="24">
        <v>100</v>
      </c>
      <c r="L71" s="24">
        <f t="shared" si="0"/>
        <v>5</v>
      </c>
      <c r="M71" s="29"/>
      <c r="N71" s="24"/>
      <c r="O71" s="27"/>
    </row>
    <row r="72" spans="1:15" ht="60">
      <c r="A72" s="45"/>
      <c r="B72" s="49"/>
      <c r="C72" s="50"/>
      <c r="D72" s="51"/>
      <c r="E72" s="25" t="s">
        <v>40</v>
      </c>
      <c r="F72" s="37" t="s">
        <v>43</v>
      </c>
      <c r="G72" s="24" t="s">
        <v>16</v>
      </c>
      <c r="H72" s="24"/>
      <c r="I72" s="24">
        <v>80</v>
      </c>
      <c r="J72" s="24">
        <v>80</v>
      </c>
      <c r="K72" s="24">
        <v>89</v>
      </c>
      <c r="L72" s="24">
        <f t="shared" si="0"/>
        <v>4</v>
      </c>
      <c r="M72" s="29"/>
      <c r="N72" s="24"/>
      <c r="O72" s="27"/>
    </row>
    <row r="73" spans="1:15" ht="150">
      <c r="A73" s="44"/>
      <c r="B73" s="46" t="s">
        <v>59</v>
      </c>
      <c r="C73" s="47"/>
      <c r="D73" s="48"/>
      <c r="E73" s="25" t="s">
        <v>40</v>
      </c>
      <c r="F73" s="37" t="s">
        <v>42</v>
      </c>
      <c r="G73" s="24" t="s">
        <v>16</v>
      </c>
      <c r="H73" s="24"/>
      <c r="I73" s="24">
        <v>100</v>
      </c>
      <c r="J73" s="24">
        <v>100</v>
      </c>
      <c r="K73" s="24">
        <v>96</v>
      </c>
      <c r="L73" s="24">
        <f t="shared" si="0"/>
        <v>5</v>
      </c>
      <c r="M73" s="29"/>
      <c r="N73" s="24"/>
      <c r="O73" s="6"/>
    </row>
    <row r="74" spans="1:15" ht="60">
      <c r="A74" s="45"/>
      <c r="B74" s="49"/>
      <c r="C74" s="50"/>
      <c r="D74" s="51"/>
      <c r="E74" s="25" t="s">
        <v>40</v>
      </c>
      <c r="F74" s="37" t="s">
        <v>43</v>
      </c>
      <c r="G74" s="24" t="s">
        <v>16</v>
      </c>
      <c r="H74" s="24"/>
      <c r="I74" s="24">
        <v>80</v>
      </c>
      <c r="J74" s="24">
        <v>80</v>
      </c>
      <c r="K74" s="24">
        <v>99</v>
      </c>
      <c r="L74" s="24">
        <f t="shared" si="0"/>
        <v>4</v>
      </c>
      <c r="M74" s="29"/>
      <c r="N74" s="24"/>
      <c r="O74" s="6"/>
    </row>
    <row r="75" spans="1:15" ht="129.75" customHeight="1">
      <c r="A75" s="44"/>
      <c r="B75" s="46" t="s">
        <v>32</v>
      </c>
      <c r="C75" s="47"/>
      <c r="D75" s="48"/>
      <c r="E75" s="25" t="s">
        <v>40</v>
      </c>
      <c r="F75" s="37" t="s">
        <v>42</v>
      </c>
      <c r="G75" s="24" t="s">
        <v>16</v>
      </c>
      <c r="H75" s="24"/>
      <c r="I75" s="24">
        <v>100</v>
      </c>
      <c r="J75" s="24">
        <v>100</v>
      </c>
      <c r="K75" s="24">
        <v>100</v>
      </c>
      <c r="L75" s="24">
        <f t="shared" si="0"/>
        <v>5</v>
      </c>
      <c r="M75" s="29"/>
      <c r="N75" s="24"/>
      <c r="O75" s="6"/>
    </row>
    <row r="76" spans="1:15" ht="75" customHeight="1">
      <c r="A76" s="45"/>
      <c r="B76" s="49"/>
      <c r="C76" s="50"/>
      <c r="D76" s="51"/>
      <c r="E76" s="25" t="s">
        <v>40</v>
      </c>
      <c r="F76" s="37" t="s">
        <v>43</v>
      </c>
      <c r="G76" s="24" t="s">
        <v>16</v>
      </c>
      <c r="H76" s="24"/>
      <c r="I76" s="24">
        <v>80</v>
      </c>
      <c r="J76" s="24">
        <v>80</v>
      </c>
      <c r="K76" s="24">
        <v>100</v>
      </c>
      <c r="L76" s="24">
        <f t="shared" si="0"/>
        <v>4</v>
      </c>
      <c r="M76" s="29"/>
      <c r="N76" s="24"/>
      <c r="O76" s="6"/>
    </row>
    <row r="77" spans="1:15" ht="150">
      <c r="A77" s="44"/>
      <c r="B77" s="46" t="s">
        <v>70</v>
      </c>
      <c r="C77" s="47"/>
      <c r="D77" s="48"/>
      <c r="E77" s="25" t="s">
        <v>40</v>
      </c>
      <c r="F77" s="37" t="s">
        <v>42</v>
      </c>
      <c r="G77" s="24" t="s">
        <v>16</v>
      </c>
      <c r="H77" s="24"/>
      <c r="I77" s="24">
        <v>100</v>
      </c>
      <c r="J77" s="24">
        <v>100</v>
      </c>
      <c r="K77" s="24">
        <v>96.1</v>
      </c>
      <c r="L77" s="24">
        <f t="shared" si="0"/>
        <v>5</v>
      </c>
      <c r="M77" s="39"/>
      <c r="N77" s="24"/>
      <c r="O77" s="27"/>
    </row>
    <row r="78" spans="1:15" ht="60">
      <c r="A78" s="45"/>
      <c r="B78" s="49"/>
      <c r="C78" s="50"/>
      <c r="D78" s="51"/>
      <c r="E78" s="25" t="s">
        <v>40</v>
      </c>
      <c r="F78" s="37" t="s">
        <v>43</v>
      </c>
      <c r="G78" s="24" t="s">
        <v>16</v>
      </c>
      <c r="H78" s="24"/>
      <c r="I78" s="24">
        <v>80</v>
      </c>
      <c r="J78" s="24">
        <v>80</v>
      </c>
      <c r="K78" s="24">
        <v>112.5</v>
      </c>
      <c r="L78" s="24">
        <f t="shared" si="0"/>
        <v>4</v>
      </c>
      <c r="M78" s="29"/>
      <c r="N78" s="24"/>
      <c r="O78" s="27"/>
    </row>
    <row r="79" spans="1:15" ht="150">
      <c r="A79" s="44"/>
      <c r="B79" s="46" t="s">
        <v>33</v>
      </c>
      <c r="C79" s="47"/>
      <c r="D79" s="48"/>
      <c r="E79" s="25" t="s">
        <v>40</v>
      </c>
      <c r="F79" s="37" t="s">
        <v>42</v>
      </c>
      <c r="G79" s="24" t="s">
        <v>16</v>
      </c>
      <c r="H79" s="24"/>
      <c r="I79" s="24">
        <v>100</v>
      </c>
      <c r="J79" s="24">
        <v>100</v>
      </c>
      <c r="K79" s="24">
        <v>101.9</v>
      </c>
      <c r="L79" s="24">
        <f t="shared" si="0"/>
        <v>5</v>
      </c>
      <c r="M79" s="29"/>
      <c r="N79" s="24"/>
      <c r="O79" s="27"/>
    </row>
    <row r="80" spans="1:15" ht="60">
      <c r="A80" s="45"/>
      <c r="B80" s="49"/>
      <c r="C80" s="50"/>
      <c r="D80" s="51"/>
      <c r="E80" s="25" t="s">
        <v>40</v>
      </c>
      <c r="F80" s="37" t="s">
        <v>43</v>
      </c>
      <c r="G80" s="24" t="s">
        <v>16</v>
      </c>
      <c r="H80" s="24"/>
      <c r="I80" s="24">
        <v>80</v>
      </c>
      <c r="J80" s="24">
        <v>80</v>
      </c>
      <c r="K80" s="24">
        <v>80</v>
      </c>
      <c r="L80" s="24">
        <f t="shared" si="0"/>
        <v>4</v>
      </c>
      <c r="M80" s="29"/>
      <c r="N80" s="24"/>
      <c r="O80" s="27"/>
    </row>
    <row r="81" spans="1:19">
      <c r="A81" s="33"/>
      <c r="B81" s="34"/>
      <c r="C81" s="34"/>
      <c r="D81" s="34"/>
      <c r="E81" s="35"/>
      <c r="F81" s="36"/>
      <c r="G81" s="33"/>
      <c r="H81" s="33"/>
      <c r="I81" s="33"/>
      <c r="J81" s="33"/>
      <c r="K81" s="33"/>
      <c r="L81" s="33"/>
      <c r="M81" s="33"/>
      <c r="N81" s="33"/>
      <c r="O81" s="6"/>
    </row>
    <row r="82" spans="1:19" ht="13.9" customHeight="1">
      <c r="A82" s="58" t="s">
        <v>57</v>
      </c>
      <c r="B82" s="58"/>
      <c r="C82" s="58"/>
      <c r="D82" s="58"/>
      <c r="E82" s="58"/>
      <c r="F82" s="58"/>
      <c r="G82" s="58"/>
      <c r="H82" s="26"/>
      <c r="I82" s="26"/>
      <c r="J82" s="26"/>
      <c r="K82" s="26"/>
      <c r="L82" s="26"/>
      <c r="M82" s="26"/>
      <c r="N82" s="26"/>
      <c r="O82" s="26"/>
    </row>
    <row r="83" spans="1:19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</row>
    <row r="84" spans="1:19" ht="85.5" customHeight="1">
      <c r="A84" s="44" t="s">
        <v>0</v>
      </c>
      <c r="B84" s="81" t="s">
        <v>2</v>
      </c>
      <c r="C84" s="82"/>
      <c r="D84" s="83"/>
      <c r="E84" s="28" t="s">
        <v>3</v>
      </c>
      <c r="F84" s="52" t="s">
        <v>35</v>
      </c>
      <c r="G84" s="52"/>
      <c r="H84" s="52"/>
      <c r="I84" s="52"/>
      <c r="J84" s="52"/>
      <c r="K84" s="52"/>
      <c r="L84" s="52"/>
      <c r="M84" s="52"/>
      <c r="N84" s="52"/>
      <c r="O84" s="52" t="s">
        <v>69</v>
      </c>
    </row>
    <row r="85" spans="1:19" ht="33.6" customHeight="1">
      <c r="A85" s="88"/>
      <c r="B85" s="84"/>
      <c r="C85" s="59"/>
      <c r="D85" s="85"/>
      <c r="E85" s="79" t="s">
        <v>15</v>
      </c>
      <c r="F85" s="53" t="s">
        <v>52</v>
      </c>
      <c r="G85" s="53" t="s">
        <v>78</v>
      </c>
      <c r="H85" s="53"/>
      <c r="I85" s="55" t="s">
        <v>77</v>
      </c>
      <c r="J85" s="56"/>
      <c r="K85" s="57"/>
      <c r="L85" s="53" t="s">
        <v>54</v>
      </c>
      <c r="M85" s="53" t="s">
        <v>55</v>
      </c>
      <c r="N85" s="53" t="s">
        <v>56</v>
      </c>
      <c r="O85" s="52"/>
      <c r="P85" s="7"/>
      <c r="Q85" s="7"/>
      <c r="R85" s="7"/>
      <c r="S85" s="7"/>
    </row>
    <row r="86" spans="1:19" ht="57.6" customHeight="1">
      <c r="A86" s="45"/>
      <c r="B86" s="86"/>
      <c r="C86" s="72"/>
      <c r="D86" s="87"/>
      <c r="E86" s="80"/>
      <c r="F86" s="53"/>
      <c r="G86" s="25" t="s">
        <v>1</v>
      </c>
      <c r="H86" s="38" t="s">
        <v>79</v>
      </c>
      <c r="I86" s="40" t="s">
        <v>64</v>
      </c>
      <c r="J86" s="40" t="s">
        <v>65</v>
      </c>
      <c r="K86" s="40" t="s">
        <v>53</v>
      </c>
      <c r="L86" s="53"/>
      <c r="M86" s="53"/>
      <c r="N86" s="53"/>
      <c r="O86" s="52"/>
      <c r="P86" s="7"/>
      <c r="Q86" s="7"/>
      <c r="R86" s="7"/>
      <c r="S86" s="7"/>
    </row>
    <row r="87" spans="1:19">
      <c r="A87" s="24">
        <v>1</v>
      </c>
      <c r="B87" s="74">
        <v>2</v>
      </c>
      <c r="C87" s="75"/>
      <c r="D87" s="76"/>
      <c r="E87" s="24">
        <v>3</v>
      </c>
      <c r="F87" s="24">
        <v>7</v>
      </c>
      <c r="G87" s="24">
        <v>8</v>
      </c>
      <c r="H87" s="24">
        <v>9</v>
      </c>
      <c r="I87" s="24">
        <v>10</v>
      </c>
      <c r="J87" s="24"/>
      <c r="K87" s="24">
        <v>11</v>
      </c>
      <c r="L87" s="24">
        <v>12</v>
      </c>
      <c r="M87" s="24">
        <v>13</v>
      </c>
      <c r="N87" s="24">
        <v>14</v>
      </c>
      <c r="O87" s="24">
        <v>15</v>
      </c>
    </row>
    <row r="88" spans="1:19" ht="192" customHeight="1">
      <c r="A88" s="11" t="s">
        <v>46</v>
      </c>
      <c r="B88" s="91" t="str">
        <f>E23</f>
        <v>Предоставление социального обслуживания в стационарной форме, включая оказание социально-бытовых услуг, социально-медицинских услуг, социально-психологических услуг, социально-педагогических услуг, социально-трудовых услуг, социально-правовых услугх, услуг в целях повышения коммуникативного потенциала получателей социальных услуг, имеющих ограничения жизнедеятельности, в том числе детей-инвалидов</v>
      </c>
      <c r="C88" s="91"/>
      <c r="D88" s="91"/>
      <c r="E88" s="24"/>
      <c r="F88" s="24"/>
      <c r="G88" s="24"/>
      <c r="H88" s="24"/>
      <c r="I88" s="20">
        <f>SUM(I89:I110)</f>
        <v>3631</v>
      </c>
      <c r="J88" s="20">
        <f>SUM(J89:J110)</f>
        <v>3631</v>
      </c>
      <c r="K88" s="20">
        <f>SUM(K89:K110)</f>
        <v>3535</v>
      </c>
      <c r="L88" s="20">
        <f>I88*5/100</f>
        <v>181.55</v>
      </c>
      <c r="M88" s="20"/>
      <c r="N88" s="24"/>
      <c r="O88" s="16"/>
    </row>
    <row r="89" spans="1:19" ht="72.75" customHeight="1">
      <c r="A89" s="24"/>
      <c r="B89" s="54" t="s">
        <v>17</v>
      </c>
      <c r="C89" s="54"/>
      <c r="D89" s="54"/>
      <c r="E89" s="24" t="s">
        <v>40</v>
      </c>
      <c r="F89" s="24" t="s">
        <v>41</v>
      </c>
      <c r="G89" s="24" t="s">
        <v>39</v>
      </c>
      <c r="H89" s="24"/>
      <c r="I89" s="18">
        <v>100</v>
      </c>
      <c r="J89" s="18">
        <v>100</v>
      </c>
      <c r="K89" s="19">
        <v>100</v>
      </c>
      <c r="L89" s="20">
        <f>I89*5/100</f>
        <v>5</v>
      </c>
      <c r="M89" s="18"/>
      <c r="N89" s="24"/>
      <c r="O89" s="16"/>
    </row>
    <row r="90" spans="1:19" ht="74.25" customHeight="1">
      <c r="A90" s="24"/>
      <c r="B90" s="54" t="s">
        <v>18</v>
      </c>
      <c r="C90" s="54"/>
      <c r="D90" s="54"/>
      <c r="E90" s="24" t="s">
        <v>40</v>
      </c>
      <c r="F90" s="24" t="s">
        <v>41</v>
      </c>
      <c r="G90" s="24" t="s">
        <v>39</v>
      </c>
      <c r="H90" s="24"/>
      <c r="I90" s="18">
        <v>90</v>
      </c>
      <c r="J90" s="18">
        <v>90</v>
      </c>
      <c r="K90" s="19">
        <v>90</v>
      </c>
      <c r="L90" s="20">
        <f t="shared" ref="L90:L110" si="1">I90*5/100</f>
        <v>4.5</v>
      </c>
      <c r="M90" s="18"/>
      <c r="N90" s="24" t="s">
        <v>66</v>
      </c>
      <c r="O90" s="16"/>
    </row>
    <row r="91" spans="1:19" ht="62.25" customHeight="1">
      <c r="A91" s="29"/>
      <c r="B91" s="54" t="s">
        <v>19</v>
      </c>
      <c r="C91" s="54"/>
      <c r="D91" s="54"/>
      <c r="E91" s="29" t="s">
        <v>40</v>
      </c>
      <c r="F91" s="29" t="s">
        <v>41</v>
      </c>
      <c r="G91" s="29" t="s">
        <v>39</v>
      </c>
      <c r="H91" s="29"/>
      <c r="I91" s="18">
        <v>230</v>
      </c>
      <c r="J91" s="18">
        <v>230</v>
      </c>
      <c r="K91" s="19">
        <v>222</v>
      </c>
      <c r="L91" s="20">
        <f t="shared" si="1"/>
        <v>11.5</v>
      </c>
      <c r="M91" s="18"/>
      <c r="N91" s="29"/>
      <c r="O91" s="16"/>
    </row>
    <row r="92" spans="1:19" ht="66.75" customHeight="1">
      <c r="A92" s="24"/>
      <c r="B92" s="54" t="s">
        <v>20</v>
      </c>
      <c r="C92" s="54"/>
      <c r="D92" s="54"/>
      <c r="E92" s="24" t="s">
        <v>40</v>
      </c>
      <c r="F92" s="24" t="s">
        <v>41</v>
      </c>
      <c r="G92" s="24" t="s">
        <v>39</v>
      </c>
      <c r="H92" s="24"/>
      <c r="I92" s="18">
        <v>540</v>
      </c>
      <c r="J92" s="18">
        <v>540</v>
      </c>
      <c r="K92" s="19">
        <v>530</v>
      </c>
      <c r="L92" s="20">
        <f t="shared" si="1"/>
        <v>27</v>
      </c>
      <c r="M92" s="18"/>
      <c r="N92" s="24"/>
      <c r="O92" s="16"/>
    </row>
    <row r="93" spans="1:19" s="26" customFormat="1" ht="87.75" customHeight="1">
      <c r="A93" s="24"/>
      <c r="B93" s="54" t="s">
        <v>37</v>
      </c>
      <c r="C93" s="54"/>
      <c r="D93" s="54"/>
      <c r="E93" s="24" t="s">
        <v>40</v>
      </c>
      <c r="F93" s="24" t="s">
        <v>41</v>
      </c>
      <c r="G93" s="24" t="s">
        <v>39</v>
      </c>
      <c r="H93" s="24"/>
      <c r="I93" s="19">
        <v>105</v>
      </c>
      <c r="J93" s="19">
        <v>105</v>
      </c>
      <c r="K93" s="19">
        <v>99</v>
      </c>
      <c r="L93" s="20">
        <f t="shared" si="1"/>
        <v>5.25</v>
      </c>
      <c r="M93" s="18">
        <v>1</v>
      </c>
      <c r="N93" s="24"/>
      <c r="O93" s="16"/>
    </row>
    <row r="94" spans="1:19" ht="63" customHeight="1">
      <c r="A94" s="24"/>
      <c r="B94" s="54" t="s">
        <v>21</v>
      </c>
      <c r="C94" s="54"/>
      <c r="D94" s="54"/>
      <c r="E94" s="24" t="s">
        <v>40</v>
      </c>
      <c r="F94" s="24" t="s">
        <v>41</v>
      </c>
      <c r="G94" s="24" t="s">
        <v>39</v>
      </c>
      <c r="H94" s="24"/>
      <c r="I94" s="18">
        <v>155</v>
      </c>
      <c r="J94" s="18">
        <v>155</v>
      </c>
      <c r="K94" s="19">
        <v>150</v>
      </c>
      <c r="L94" s="20">
        <f t="shared" si="1"/>
        <v>7.75</v>
      </c>
      <c r="M94" s="18"/>
      <c r="N94" s="24"/>
      <c r="O94" s="16"/>
    </row>
    <row r="95" spans="1:19" ht="67.5" customHeight="1">
      <c r="A95" s="24"/>
      <c r="B95" s="54" t="s">
        <v>22</v>
      </c>
      <c r="C95" s="54"/>
      <c r="D95" s="54"/>
      <c r="E95" s="24" t="s">
        <v>40</v>
      </c>
      <c r="F95" s="24" t="s">
        <v>41</v>
      </c>
      <c r="G95" s="24" t="s">
        <v>39</v>
      </c>
      <c r="H95" s="24"/>
      <c r="I95" s="18">
        <v>122</v>
      </c>
      <c r="J95" s="18">
        <v>122</v>
      </c>
      <c r="K95" s="19">
        <v>117</v>
      </c>
      <c r="L95" s="20">
        <f t="shared" si="1"/>
        <v>6.1</v>
      </c>
      <c r="M95" s="18"/>
      <c r="N95" s="24"/>
      <c r="O95" s="16"/>
    </row>
    <row r="96" spans="1:19" ht="67.150000000000006" customHeight="1">
      <c r="A96" s="29"/>
      <c r="B96" s="54" t="s">
        <v>23</v>
      </c>
      <c r="C96" s="54"/>
      <c r="D96" s="54"/>
      <c r="E96" s="29" t="s">
        <v>40</v>
      </c>
      <c r="F96" s="29" t="s">
        <v>41</v>
      </c>
      <c r="G96" s="29" t="s">
        <v>39</v>
      </c>
      <c r="H96" s="29"/>
      <c r="I96" s="18">
        <v>101</v>
      </c>
      <c r="J96" s="18">
        <v>101</v>
      </c>
      <c r="K96" s="19">
        <v>99</v>
      </c>
      <c r="L96" s="20">
        <f t="shared" si="1"/>
        <v>5.05</v>
      </c>
      <c r="M96" s="18"/>
      <c r="N96" s="29"/>
      <c r="O96" s="16"/>
    </row>
    <row r="97" spans="1:15" ht="69" customHeight="1">
      <c r="A97" s="29"/>
      <c r="B97" s="54" t="s">
        <v>24</v>
      </c>
      <c r="C97" s="54"/>
      <c r="D97" s="54"/>
      <c r="E97" s="29" t="s">
        <v>40</v>
      </c>
      <c r="F97" s="29" t="s">
        <v>41</v>
      </c>
      <c r="G97" s="29" t="s">
        <v>39</v>
      </c>
      <c r="H97" s="29"/>
      <c r="I97" s="18">
        <v>85</v>
      </c>
      <c r="J97" s="18">
        <v>85</v>
      </c>
      <c r="K97" s="19">
        <v>89</v>
      </c>
      <c r="L97" s="20">
        <f t="shared" si="1"/>
        <v>4.25</v>
      </c>
      <c r="M97" s="18"/>
      <c r="N97" s="29"/>
      <c r="O97" s="16"/>
    </row>
    <row r="98" spans="1:15" ht="87.75" customHeight="1">
      <c r="A98" s="32"/>
      <c r="B98" s="54" t="s">
        <v>67</v>
      </c>
      <c r="C98" s="54"/>
      <c r="D98" s="54"/>
      <c r="E98" s="24" t="s">
        <v>40</v>
      </c>
      <c r="F98" s="24" t="s">
        <v>41</v>
      </c>
      <c r="G98" s="24" t="s">
        <v>39</v>
      </c>
      <c r="H98" s="24"/>
      <c r="I98" s="18">
        <v>208</v>
      </c>
      <c r="J98" s="18">
        <v>208</v>
      </c>
      <c r="K98" s="19">
        <v>198</v>
      </c>
      <c r="L98" s="20">
        <f t="shared" si="1"/>
        <v>10.4</v>
      </c>
      <c r="M98" s="18"/>
      <c r="N98" s="24"/>
      <c r="O98" s="16"/>
    </row>
    <row r="99" spans="1:15" ht="63" customHeight="1">
      <c r="A99" s="24"/>
      <c r="B99" s="54" t="s">
        <v>25</v>
      </c>
      <c r="C99" s="54"/>
      <c r="D99" s="54"/>
      <c r="E99" s="24" t="s">
        <v>40</v>
      </c>
      <c r="F99" s="24" t="s">
        <v>41</v>
      </c>
      <c r="G99" s="24" t="s">
        <v>39</v>
      </c>
      <c r="H99" s="24"/>
      <c r="I99" s="18">
        <v>442</v>
      </c>
      <c r="J99" s="18">
        <v>442</v>
      </c>
      <c r="K99" s="19">
        <v>421</v>
      </c>
      <c r="L99" s="20">
        <f t="shared" si="1"/>
        <v>22.1</v>
      </c>
      <c r="M99" s="18"/>
      <c r="N99" s="24"/>
      <c r="O99" s="16"/>
    </row>
    <row r="100" spans="1:15" ht="63.75" customHeight="1">
      <c r="A100" s="24"/>
      <c r="B100" s="54" t="s">
        <v>26</v>
      </c>
      <c r="C100" s="54"/>
      <c r="D100" s="54"/>
      <c r="E100" s="24" t="s">
        <v>40</v>
      </c>
      <c r="F100" s="24" t="s">
        <v>41</v>
      </c>
      <c r="G100" s="24" t="s">
        <v>39</v>
      </c>
      <c r="H100" s="24"/>
      <c r="I100" s="18">
        <v>201</v>
      </c>
      <c r="J100" s="18">
        <v>201</v>
      </c>
      <c r="K100" s="19">
        <v>202</v>
      </c>
      <c r="L100" s="20">
        <f t="shared" si="1"/>
        <v>10.050000000000001</v>
      </c>
      <c r="M100" s="18"/>
      <c r="N100" s="24"/>
      <c r="O100" s="16"/>
    </row>
    <row r="101" spans="1:15" ht="66.75" customHeight="1">
      <c r="A101" s="32"/>
      <c r="B101" s="90" t="s">
        <v>71</v>
      </c>
      <c r="C101" s="90"/>
      <c r="D101" s="90"/>
      <c r="E101" s="29" t="s">
        <v>40</v>
      </c>
      <c r="F101" s="29" t="s">
        <v>41</v>
      </c>
      <c r="G101" s="29" t="s">
        <v>39</v>
      </c>
      <c r="H101" s="29"/>
      <c r="I101" s="18">
        <v>65</v>
      </c>
      <c r="J101" s="18">
        <v>65</v>
      </c>
      <c r="K101" s="19">
        <v>63</v>
      </c>
      <c r="L101" s="20">
        <f t="shared" si="1"/>
        <v>3.25</v>
      </c>
      <c r="M101" s="18"/>
      <c r="N101" s="29"/>
      <c r="O101" s="16"/>
    </row>
    <row r="102" spans="1:15" ht="63" customHeight="1">
      <c r="A102" s="24"/>
      <c r="B102" s="54" t="s">
        <v>27</v>
      </c>
      <c r="C102" s="54"/>
      <c r="D102" s="54"/>
      <c r="E102" s="24" t="s">
        <v>40</v>
      </c>
      <c r="F102" s="24" t="s">
        <v>41</v>
      </c>
      <c r="G102" s="24" t="s">
        <v>39</v>
      </c>
      <c r="H102" s="24"/>
      <c r="I102" s="18">
        <v>103</v>
      </c>
      <c r="J102" s="18">
        <v>103</v>
      </c>
      <c r="K102" s="19">
        <v>103</v>
      </c>
      <c r="L102" s="20">
        <f t="shared" si="1"/>
        <v>5.15</v>
      </c>
      <c r="M102" s="18"/>
      <c r="N102" s="24"/>
      <c r="O102" s="16"/>
    </row>
    <row r="103" spans="1:15" ht="78.75" customHeight="1">
      <c r="A103" s="29"/>
      <c r="B103" s="54" t="s">
        <v>28</v>
      </c>
      <c r="C103" s="54"/>
      <c r="D103" s="54"/>
      <c r="E103" s="29" t="s">
        <v>40</v>
      </c>
      <c r="F103" s="29" t="s">
        <v>41</v>
      </c>
      <c r="G103" s="29" t="s">
        <v>39</v>
      </c>
      <c r="H103" s="29"/>
      <c r="I103" s="18">
        <v>73</v>
      </c>
      <c r="J103" s="18">
        <v>73</v>
      </c>
      <c r="K103" s="19">
        <v>68</v>
      </c>
      <c r="L103" s="20">
        <f t="shared" si="1"/>
        <v>3.65</v>
      </c>
      <c r="M103" s="18">
        <v>1</v>
      </c>
      <c r="N103" s="29"/>
      <c r="O103" s="16"/>
    </row>
    <row r="104" spans="1:15" ht="78" customHeight="1">
      <c r="A104" s="24"/>
      <c r="B104" s="54" t="s">
        <v>29</v>
      </c>
      <c r="C104" s="54"/>
      <c r="D104" s="54"/>
      <c r="E104" s="24" t="s">
        <v>40</v>
      </c>
      <c r="F104" s="24" t="s">
        <v>41</v>
      </c>
      <c r="G104" s="24" t="s">
        <v>39</v>
      </c>
      <c r="H104" s="24"/>
      <c r="I104" s="18">
        <v>110</v>
      </c>
      <c r="J104" s="18">
        <v>110</v>
      </c>
      <c r="K104" s="19">
        <v>105</v>
      </c>
      <c r="L104" s="20">
        <f t="shared" si="1"/>
        <v>5.5</v>
      </c>
      <c r="M104" s="18"/>
      <c r="N104" s="24"/>
      <c r="O104" s="16"/>
    </row>
    <row r="105" spans="1:15" ht="89.25" customHeight="1">
      <c r="A105" s="29"/>
      <c r="B105" s="54" t="s">
        <v>30</v>
      </c>
      <c r="C105" s="54"/>
      <c r="D105" s="54"/>
      <c r="E105" s="29" t="s">
        <v>40</v>
      </c>
      <c r="F105" s="29" t="s">
        <v>41</v>
      </c>
      <c r="G105" s="29" t="s">
        <v>39</v>
      </c>
      <c r="H105" s="29"/>
      <c r="I105" s="18">
        <v>81</v>
      </c>
      <c r="J105" s="18">
        <v>81</v>
      </c>
      <c r="K105" s="19">
        <v>83</v>
      </c>
      <c r="L105" s="20">
        <f t="shared" si="1"/>
        <v>4.05</v>
      </c>
      <c r="M105" s="18"/>
      <c r="N105" s="29"/>
      <c r="O105" s="16"/>
    </row>
    <row r="106" spans="1:15" ht="66.599999999999994" customHeight="1">
      <c r="A106" s="24"/>
      <c r="B106" s="54" t="s">
        <v>31</v>
      </c>
      <c r="C106" s="54"/>
      <c r="D106" s="54"/>
      <c r="E106" s="24" t="s">
        <v>40</v>
      </c>
      <c r="F106" s="24" t="s">
        <v>41</v>
      </c>
      <c r="G106" s="24" t="s">
        <v>39</v>
      </c>
      <c r="H106" s="24"/>
      <c r="I106" s="18">
        <v>90</v>
      </c>
      <c r="J106" s="18">
        <v>90</v>
      </c>
      <c r="K106" s="19">
        <v>88</v>
      </c>
      <c r="L106" s="20">
        <f t="shared" si="1"/>
        <v>4.5</v>
      </c>
      <c r="M106" s="18"/>
      <c r="N106" s="24"/>
      <c r="O106" s="16"/>
    </row>
    <row r="107" spans="1:15" ht="67.5" customHeight="1">
      <c r="A107" s="24"/>
      <c r="B107" s="54" t="s">
        <v>60</v>
      </c>
      <c r="C107" s="54"/>
      <c r="D107" s="54"/>
      <c r="E107" s="24" t="s">
        <v>40</v>
      </c>
      <c r="F107" s="24" t="s">
        <v>41</v>
      </c>
      <c r="G107" s="24" t="s">
        <v>39</v>
      </c>
      <c r="H107" s="24"/>
      <c r="I107" s="18">
        <v>460</v>
      </c>
      <c r="J107" s="18">
        <v>460</v>
      </c>
      <c r="K107" s="19">
        <v>443</v>
      </c>
      <c r="L107" s="20">
        <f t="shared" si="1"/>
        <v>23</v>
      </c>
      <c r="M107" s="18"/>
      <c r="N107" s="24"/>
      <c r="O107" s="16"/>
    </row>
    <row r="108" spans="1:15" ht="66.75" customHeight="1">
      <c r="A108" s="24"/>
      <c r="B108" s="54" t="s">
        <v>32</v>
      </c>
      <c r="C108" s="54"/>
      <c r="D108" s="54"/>
      <c r="E108" s="24" t="s">
        <v>40</v>
      </c>
      <c r="F108" s="24" t="s">
        <v>41</v>
      </c>
      <c r="G108" s="24" t="s">
        <v>39</v>
      </c>
      <c r="H108" s="24"/>
      <c r="I108" s="18">
        <v>116</v>
      </c>
      <c r="J108" s="18">
        <v>116</v>
      </c>
      <c r="K108" s="19">
        <v>114</v>
      </c>
      <c r="L108" s="20">
        <f t="shared" si="1"/>
        <v>5.8</v>
      </c>
      <c r="M108" s="18"/>
      <c r="N108" s="24"/>
      <c r="O108" s="16"/>
    </row>
    <row r="109" spans="1:15" ht="70.5" customHeight="1">
      <c r="A109" s="24"/>
      <c r="B109" s="54" t="s">
        <v>70</v>
      </c>
      <c r="C109" s="54"/>
      <c r="D109" s="54"/>
      <c r="E109" s="24" t="s">
        <v>40</v>
      </c>
      <c r="F109" s="24" t="s">
        <v>41</v>
      </c>
      <c r="G109" s="24" t="s">
        <v>39</v>
      </c>
      <c r="H109" s="24"/>
      <c r="I109" s="18">
        <v>51</v>
      </c>
      <c r="J109" s="18">
        <v>51</v>
      </c>
      <c r="K109" s="19">
        <v>48</v>
      </c>
      <c r="L109" s="20">
        <f t="shared" si="1"/>
        <v>2.5499999999999998</v>
      </c>
      <c r="M109" s="18"/>
      <c r="N109" s="24"/>
      <c r="O109" s="16"/>
    </row>
    <row r="110" spans="1:15" ht="66.75" customHeight="1">
      <c r="A110" s="24"/>
      <c r="B110" s="54" t="s">
        <v>33</v>
      </c>
      <c r="C110" s="54"/>
      <c r="D110" s="54"/>
      <c r="E110" s="24" t="s">
        <v>40</v>
      </c>
      <c r="F110" s="24" t="s">
        <v>41</v>
      </c>
      <c r="G110" s="24" t="s">
        <v>39</v>
      </c>
      <c r="H110" s="24"/>
      <c r="I110" s="18">
        <v>103</v>
      </c>
      <c r="J110" s="18">
        <v>103</v>
      </c>
      <c r="K110" s="19">
        <v>103</v>
      </c>
      <c r="L110" s="20">
        <f t="shared" si="1"/>
        <v>5.15</v>
      </c>
      <c r="M110" s="18"/>
      <c r="N110" s="24"/>
      <c r="O110" s="16"/>
    </row>
    <row r="113" spans="1:15" ht="39" customHeight="1">
      <c r="A113" s="43" t="s">
        <v>80</v>
      </c>
      <c r="B113" s="43"/>
      <c r="C113" s="42"/>
      <c r="D113" s="42"/>
      <c r="E113" s="42"/>
      <c r="F113" s="42"/>
      <c r="G113" s="42"/>
      <c r="H113" s="42"/>
      <c r="I113" s="42"/>
      <c r="J113" s="42"/>
      <c r="K113" s="43" t="s">
        <v>81</v>
      </c>
      <c r="L113" s="43"/>
      <c r="M113" s="43"/>
      <c r="N113" s="41"/>
      <c r="O113" s="41"/>
    </row>
  </sheetData>
  <mergeCells count="134">
    <mergeCell ref="I32:K32"/>
    <mergeCell ref="L32:L33"/>
    <mergeCell ref="B103:D103"/>
    <mergeCell ref="B110:D110"/>
    <mergeCell ref="B104:D104"/>
    <mergeCell ref="B105:D105"/>
    <mergeCell ref="B106:D106"/>
    <mergeCell ref="B107:D107"/>
    <mergeCell ref="B108:D108"/>
    <mergeCell ref="B109:D109"/>
    <mergeCell ref="B88:D88"/>
    <mergeCell ref="J35:J36"/>
    <mergeCell ref="B93:D93"/>
    <mergeCell ref="B98:D98"/>
    <mergeCell ref="B99:D99"/>
    <mergeCell ref="B77:D78"/>
    <mergeCell ref="B73:D74"/>
    <mergeCell ref="B69:D70"/>
    <mergeCell ref="B102:D102"/>
    <mergeCell ref="B75:D76"/>
    <mergeCell ref="B71:D72"/>
    <mergeCell ref="B79:D80"/>
    <mergeCell ref="B87:D87"/>
    <mergeCell ref="B84:D86"/>
    <mergeCell ref="G35:G36"/>
    <mergeCell ref="A29:G29"/>
    <mergeCell ref="B100:D100"/>
    <mergeCell ref="B101:D101"/>
    <mergeCell ref="A67:A68"/>
    <mergeCell ref="A69:A70"/>
    <mergeCell ref="A71:A72"/>
    <mergeCell ref="A77:A78"/>
    <mergeCell ref="B95:D95"/>
    <mergeCell ref="B96:D96"/>
    <mergeCell ref="B97:D97"/>
    <mergeCell ref="A79:A80"/>
    <mergeCell ref="A82:G82"/>
    <mergeCell ref="A84:A86"/>
    <mergeCell ref="E85:E86"/>
    <mergeCell ref="F85:F86"/>
    <mergeCell ref="B94:D94"/>
    <mergeCell ref="B90:D90"/>
    <mergeCell ref="B92:D92"/>
    <mergeCell ref="F32:F33"/>
    <mergeCell ref="F35:F36"/>
    <mergeCell ref="B41:D42"/>
    <mergeCell ref="A24:O24"/>
    <mergeCell ref="M23:N23"/>
    <mergeCell ref="F31:N31"/>
    <mergeCell ref="E23:L23"/>
    <mergeCell ref="O32:O33"/>
    <mergeCell ref="A73:A74"/>
    <mergeCell ref="N35:N36"/>
    <mergeCell ref="L35:L36"/>
    <mergeCell ref="M35:M36"/>
    <mergeCell ref="B59:D60"/>
    <mergeCell ref="K35:K36"/>
    <mergeCell ref="M32:M33"/>
    <mergeCell ref="B31:D33"/>
    <mergeCell ref="E31:E33"/>
    <mergeCell ref="B63:D64"/>
    <mergeCell ref="B67:D68"/>
    <mergeCell ref="B65:D66"/>
    <mergeCell ref="A31:A33"/>
    <mergeCell ref="A41:A42"/>
    <mergeCell ref="N32:N33"/>
    <mergeCell ref="B34:D34"/>
    <mergeCell ref="A25:D25"/>
    <mergeCell ref="E25:L25"/>
    <mergeCell ref="A27:G27"/>
    <mergeCell ref="B37:D38"/>
    <mergeCell ref="I35:I36"/>
    <mergeCell ref="B49:D50"/>
    <mergeCell ref="B53:D54"/>
    <mergeCell ref="I1:O1"/>
    <mergeCell ref="I2:O2"/>
    <mergeCell ref="D6:K6"/>
    <mergeCell ref="A5:O5"/>
    <mergeCell ref="A4:O4"/>
    <mergeCell ref="A21:O21"/>
    <mergeCell ref="E14:L14"/>
    <mergeCell ref="A9:D9"/>
    <mergeCell ref="E9:L9"/>
    <mergeCell ref="A11:D11"/>
    <mergeCell ref="E16:L16"/>
    <mergeCell ref="A7:O7"/>
    <mergeCell ref="A19:O19"/>
    <mergeCell ref="A20:L20"/>
    <mergeCell ref="M20:N20"/>
    <mergeCell ref="A16:D16"/>
    <mergeCell ref="E11:L11"/>
    <mergeCell ref="A12:D12"/>
    <mergeCell ref="G32:H32"/>
    <mergeCell ref="A23:D23"/>
    <mergeCell ref="A13:D13"/>
    <mergeCell ref="E13:L13"/>
    <mergeCell ref="A39:A40"/>
    <mergeCell ref="B39:D40"/>
    <mergeCell ref="H35:H36"/>
    <mergeCell ref="E35:E36"/>
    <mergeCell ref="A37:A38"/>
    <mergeCell ref="A61:A62"/>
    <mergeCell ref="A59:A60"/>
    <mergeCell ref="A43:A44"/>
    <mergeCell ref="A57:A58"/>
    <mergeCell ref="A51:A52"/>
    <mergeCell ref="A55:A56"/>
    <mergeCell ref="B43:D44"/>
    <mergeCell ref="A49:A50"/>
    <mergeCell ref="A45:A46"/>
    <mergeCell ref="B45:D46"/>
    <mergeCell ref="B51:D52"/>
    <mergeCell ref="A53:A54"/>
    <mergeCell ref="A47:A48"/>
    <mergeCell ref="B47:D48"/>
    <mergeCell ref="B61:D62"/>
    <mergeCell ref="A35:A36"/>
    <mergeCell ref="B35:D36"/>
    <mergeCell ref="A113:B113"/>
    <mergeCell ref="K113:M113"/>
    <mergeCell ref="A65:A66"/>
    <mergeCell ref="A75:A76"/>
    <mergeCell ref="B55:D56"/>
    <mergeCell ref="B57:D58"/>
    <mergeCell ref="O84:O86"/>
    <mergeCell ref="F84:N84"/>
    <mergeCell ref="M85:M86"/>
    <mergeCell ref="N85:N86"/>
    <mergeCell ref="B91:D91"/>
    <mergeCell ref="L85:L86"/>
    <mergeCell ref="G85:H85"/>
    <mergeCell ref="B89:D89"/>
    <mergeCell ref="I85:K85"/>
    <mergeCell ref="A63:A64"/>
  </mergeCells>
  <phoneticPr fontId="7" type="noConversion"/>
  <pageMargins left="0.23622047244094491" right="0.23622047244094491" top="0.74803149606299213" bottom="0.74803149606299213" header="0.31496062992125984" footer="0.31496062992125984"/>
  <pageSetup paperSize="9" scale="60" fitToHeight="5" orientation="landscape" r:id="rId1"/>
  <headerFooter alignWithMargins="0"/>
  <rowBreaks count="4" manualBreakCount="4">
    <brk id="28" max="16383" man="1"/>
    <brk id="40" max="16383" man="1"/>
    <brk id="80" max="16383" man="1"/>
    <brk id="104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ДИ</vt:lpstr>
      <vt:lpstr>ДИ!Область_печати</vt:lpstr>
    </vt:vector>
  </TitlesOfParts>
  <Company>DSZN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Firsova</dc:creator>
  <cp:lastModifiedBy>dumich_av</cp:lastModifiedBy>
  <cp:lastPrinted>2020-02-03T10:37:46Z</cp:lastPrinted>
  <dcterms:created xsi:type="dcterms:W3CDTF">2015-07-17T06:04:50Z</dcterms:created>
  <dcterms:modified xsi:type="dcterms:W3CDTF">2020-03-25T13:47:06Z</dcterms:modified>
</cp:coreProperties>
</file>