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Для ГПК (2)" sheetId="5" r:id="rId1"/>
  </sheets>
  <definedNames>
    <definedName name="_GoBack" localSheetId="0">'Для ГПК (2)'!#REF!</definedName>
    <definedName name="_xlnm.Print_Area" localSheetId="0">'Для ГПК (2)'!$A$5:$P$28</definedName>
  </definedNames>
  <calcPr calcId="124519"/>
</workbook>
</file>

<file path=xl/calcChain.xml><?xml version="1.0" encoding="utf-8"?>
<calcChain xmlns="http://schemas.openxmlformats.org/spreadsheetml/2006/main">
  <c r="P28" i="5"/>
  <c r="P27"/>
  <c r="P26"/>
  <c r="P25"/>
  <c r="P24"/>
  <c r="P21"/>
  <c r="O22"/>
  <c r="O20" s="1"/>
  <c r="O12"/>
  <c r="O14"/>
  <c r="O15"/>
  <c r="O16"/>
  <c r="O17"/>
  <c r="O18"/>
  <c r="O19"/>
  <c r="M22"/>
  <c r="M20"/>
  <c r="L22"/>
  <c r="L20" s="1"/>
  <c r="I16"/>
  <c r="J16"/>
  <c r="K16"/>
  <c r="L16"/>
  <c r="M16"/>
  <c r="N16"/>
  <c r="H16"/>
  <c r="J23"/>
  <c r="J22" s="1"/>
  <c r="J20" s="1"/>
  <c r="J15"/>
  <c r="J17"/>
  <c r="J19"/>
  <c r="J18"/>
  <c r="J12"/>
  <c r="N22"/>
  <c r="N20" s="1"/>
  <c r="K22"/>
  <c r="K20" s="1"/>
  <c r="I22"/>
  <c r="I20" s="1"/>
  <c r="H22"/>
  <c r="H20" s="1"/>
  <c r="N19"/>
  <c r="M19"/>
  <c r="L19"/>
  <c r="K19"/>
  <c r="I19"/>
  <c r="H19"/>
  <c r="N18"/>
  <c r="M18"/>
  <c r="L18"/>
  <c r="K18"/>
  <c r="I18"/>
  <c r="H18"/>
  <c r="N17"/>
  <c r="M17"/>
  <c r="L17"/>
  <c r="K17"/>
  <c r="I17"/>
  <c r="H17"/>
  <c r="N15"/>
  <c r="M15"/>
  <c r="L15"/>
  <c r="K15"/>
  <c r="I15"/>
  <c r="H15"/>
  <c r="N14"/>
  <c r="M14"/>
  <c r="L14"/>
  <c r="K14"/>
  <c r="I14"/>
  <c r="H14"/>
  <c r="N12"/>
  <c r="M12"/>
  <c r="L12"/>
  <c r="K12"/>
  <c r="I12"/>
  <c r="H12"/>
  <c r="P12" l="1"/>
  <c r="L13"/>
  <c r="L11" s="1"/>
  <c r="I13"/>
  <c r="I11" s="1"/>
  <c r="H13"/>
  <c r="H11" s="1"/>
  <c r="P19"/>
  <c r="P16"/>
  <c r="N13"/>
  <c r="N11" s="1"/>
  <c r="O13"/>
  <c r="O11" s="1"/>
  <c r="P15"/>
  <c r="K13"/>
  <c r="K11" s="1"/>
  <c r="P17"/>
  <c r="P20"/>
  <c r="P22"/>
  <c r="P23"/>
  <c r="J14"/>
  <c r="M13"/>
  <c r="M11" s="1"/>
  <c r="P18"/>
  <c r="P14" l="1"/>
  <c r="J13"/>
  <c r="P13" l="1"/>
  <c r="J11"/>
  <c r="P11" s="1"/>
</calcChain>
</file>

<file path=xl/sharedStrings.xml><?xml version="1.0" encoding="utf-8"?>
<sst xmlns="http://schemas.openxmlformats.org/spreadsheetml/2006/main" count="64" uniqueCount="21">
  <si>
    <t xml:space="preserve">Всего          </t>
  </si>
  <si>
    <t>000</t>
  </si>
  <si>
    <t>Федеральный бюджет</t>
  </si>
  <si>
    <t>Областной бюджет</t>
  </si>
  <si>
    <t>Местный бюджет</t>
  </si>
  <si>
    <t>Внебюджетный источник</t>
  </si>
  <si>
    <t>х</t>
  </si>
  <si>
    <t>561</t>
  </si>
  <si>
    <t>1002</t>
  </si>
  <si>
    <t>Основное мероприятие 4.2. Обеспечение деятельности (оказание услуг) домов-интернатов для престарелых и инвалидов</t>
  </si>
  <si>
    <t>Ответственный исполнитель мероприятия 4.2. Департамент социальной защиты населения администрации Владимирской области</t>
  </si>
  <si>
    <t>Всего по мероприятию 4.2.</t>
  </si>
  <si>
    <t xml:space="preserve">    от ________________     № ______</t>
  </si>
  <si>
    <t>13 4 02 00000</t>
  </si>
  <si>
    <t>13 4 02 ДИ591</t>
  </si>
  <si>
    <t>200</t>
  </si>
  <si>
    <t>300</t>
  </si>
  <si>
    <t>100</t>
  </si>
  <si>
    <t>800</t>
  </si>
  <si>
    <t>к  постановлению администрации области</t>
  </si>
  <si>
    <t xml:space="preserve">  Приложение № 20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</si>
</sst>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/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view="pageBreakPreview" zoomScale="75" zoomScaleNormal="90" zoomScaleSheetLayoutView="75" zoomScalePageLayoutView="75" workbookViewId="0">
      <pane xSplit="7" ySplit="10" topLeftCell="H11" activePane="bottomRight" state="frozen"/>
      <selection pane="topRight" activeCell="H1" sqref="H1"/>
      <selection pane="bottomLeft" activeCell="A19" sqref="A19"/>
      <selection pane="bottomRight" activeCell="J6" sqref="J6:P6"/>
    </sheetView>
  </sheetViews>
  <sheetFormatPr defaultRowHeight="5.65" customHeight="1"/>
  <cols>
    <col min="1" max="1" width="32.28515625" style="1" customWidth="1"/>
    <col min="2" max="2" width="30.7109375" style="1" customWidth="1"/>
    <col min="3" max="3" width="11.85546875" style="1" bestFit="1" customWidth="1"/>
    <col min="4" max="4" width="6.5703125" style="1" customWidth="1"/>
    <col min="5" max="5" width="17.7109375" style="1" customWidth="1"/>
    <col min="6" max="6" width="7" style="1" customWidth="1"/>
    <col min="7" max="7" width="27.28515625" style="1" bestFit="1" customWidth="1"/>
    <col min="8" max="8" width="13.28515625" style="2" customWidth="1"/>
    <col min="9" max="9" width="14.5703125" style="2" customWidth="1"/>
    <col min="10" max="10" width="13.7109375" style="3" customWidth="1"/>
    <col min="11" max="11" width="14" style="2" customWidth="1"/>
    <col min="12" max="12" width="13" style="2" customWidth="1"/>
    <col min="13" max="13" width="11.85546875" style="2" customWidth="1"/>
    <col min="14" max="15" width="12.7109375" style="2" customWidth="1"/>
    <col min="16" max="16" width="15" style="2" customWidth="1"/>
    <col min="17" max="17" width="12.140625" style="1" hidden="1" customWidth="1"/>
    <col min="18" max="18" width="13.42578125" style="1" hidden="1" customWidth="1"/>
    <col min="19" max="19" width="11.85546875" style="1" hidden="1" customWidth="1"/>
    <col min="20" max="20" width="12.42578125" style="1" hidden="1" customWidth="1"/>
    <col min="21" max="21" width="11" style="1" hidden="1" customWidth="1"/>
    <col min="22" max="22" width="11.28515625" style="1" hidden="1" customWidth="1"/>
    <col min="23" max="23" width="11" style="1" hidden="1" customWidth="1"/>
    <col min="24" max="24" width="10.28515625" style="1" hidden="1" customWidth="1"/>
    <col min="25" max="25" width="10.7109375" style="1" hidden="1" customWidth="1"/>
    <col min="26" max="27" width="9.140625" style="1" hidden="1" customWidth="1"/>
    <col min="28" max="28" width="9.28515625" style="1" bestFit="1" customWidth="1"/>
    <col min="29" max="16384" width="9.140625" style="1"/>
  </cols>
  <sheetData>
    <row r="1" spans="1:16" ht="3.75" customHeight="1"/>
    <row r="2" spans="1:16" ht="72" hidden="1" customHeight="1">
      <c r="K2" s="16"/>
      <c r="L2" s="16"/>
      <c r="M2" s="16"/>
      <c r="N2" s="16"/>
      <c r="O2" s="16"/>
      <c r="P2" s="16"/>
    </row>
    <row r="5" spans="1:16" ht="20.25">
      <c r="A5" s="4"/>
      <c r="B5" s="5"/>
      <c r="C5" s="5"/>
      <c r="D5" s="5"/>
      <c r="E5" s="5"/>
      <c r="F5" s="5"/>
      <c r="G5" s="5"/>
      <c r="H5" s="22"/>
      <c r="I5" s="22"/>
      <c r="J5" s="22"/>
      <c r="K5" s="6"/>
      <c r="L5" s="20" t="s">
        <v>20</v>
      </c>
      <c r="M5" s="20"/>
      <c r="N5" s="20"/>
      <c r="O5" s="20"/>
      <c r="P5" s="20"/>
    </row>
    <row r="6" spans="1:16" ht="18" customHeight="1">
      <c r="A6" s="4"/>
      <c r="B6" s="5"/>
      <c r="C6" s="5"/>
      <c r="D6" s="5"/>
      <c r="E6" s="5"/>
      <c r="F6" s="5"/>
      <c r="G6" s="5"/>
      <c r="H6" s="6"/>
      <c r="I6" s="6"/>
      <c r="J6" s="20" t="s">
        <v>19</v>
      </c>
      <c r="K6" s="21"/>
      <c r="L6" s="21"/>
      <c r="M6" s="21"/>
      <c r="N6" s="21"/>
      <c r="O6" s="21"/>
      <c r="P6" s="21"/>
    </row>
    <row r="7" spans="1:16" ht="17.25" customHeight="1">
      <c r="A7" s="4"/>
      <c r="B7" s="5"/>
      <c r="C7" s="5"/>
      <c r="D7" s="5"/>
      <c r="E7" s="5"/>
      <c r="F7" s="5"/>
      <c r="G7" s="5"/>
      <c r="H7" s="6"/>
      <c r="I7" s="6"/>
      <c r="J7" s="6"/>
      <c r="K7" s="20" t="s">
        <v>12</v>
      </c>
      <c r="L7" s="21"/>
      <c r="M7" s="21"/>
      <c r="N7" s="21"/>
      <c r="O7" s="21"/>
      <c r="P7" s="21"/>
    </row>
    <row r="8" spans="1:16" ht="69.75" customHeight="1">
      <c r="A8" s="4"/>
      <c r="B8" s="5"/>
      <c r="C8" s="5"/>
      <c r="D8" s="5"/>
      <c r="E8" s="5"/>
      <c r="F8" s="5"/>
      <c r="G8" s="5"/>
      <c r="H8" s="6"/>
      <c r="I8" s="6"/>
      <c r="J8" s="6"/>
      <c r="K8" s="7"/>
      <c r="L8" s="8"/>
      <c r="M8" s="8"/>
      <c r="N8" s="8"/>
      <c r="O8" s="8"/>
      <c r="P8" s="8"/>
    </row>
    <row r="9" spans="1:16" ht="20.25" hidden="1">
      <c r="A9" s="4"/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20"/>
      <c r="N9" s="21"/>
      <c r="O9" s="21"/>
      <c r="P9" s="21"/>
    </row>
    <row r="10" spans="1:16" ht="20.25" hidden="1">
      <c r="A10" s="4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7"/>
      <c r="N10" s="8"/>
      <c r="O10" s="8"/>
      <c r="P10" s="8"/>
    </row>
    <row r="11" spans="1:16" ht="15.75">
      <c r="A11" s="17" t="s">
        <v>9</v>
      </c>
      <c r="B11" s="17" t="s">
        <v>11</v>
      </c>
      <c r="C11" s="12" t="s">
        <v>7</v>
      </c>
      <c r="D11" s="12" t="s">
        <v>8</v>
      </c>
      <c r="E11" s="12" t="s">
        <v>13</v>
      </c>
      <c r="F11" s="9" t="s">
        <v>1</v>
      </c>
      <c r="G11" s="10" t="s">
        <v>0</v>
      </c>
      <c r="H11" s="11">
        <f t="shared" ref="H11:N11" si="0">H12+H13+H18+H19</f>
        <v>79868</v>
      </c>
      <c r="I11" s="11">
        <f t="shared" si="0"/>
        <v>84266.9</v>
      </c>
      <c r="J11" s="11">
        <f t="shared" si="0"/>
        <v>86098.200000000012</v>
      </c>
      <c r="K11" s="11">
        <f t="shared" si="0"/>
        <v>97134.400000000009</v>
      </c>
      <c r="L11" s="11">
        <f t="shared" si="0"/>
        <v>121769.5</v>
      </c>
      <c r="M11" s="11">
        <f t="shared" si="0"/>
        <v>149706.70000000001</v>
      </c>
      <c r="N11" s="11">
        <f t="shared" si="0"/>
        <v>149706.70000000001</v>
      </c>
      <c r="O11" s="11">
        <f>O12+O13+O18+O19</f>
        <v>149706.70000000001</v>
      </c>
      <c r="P11" s="11">
        <f t="shared" ref="P11:P28" si="1">SUM(H11:O11)</f>
        <v>918257.09999999986</v>
      </c>
    </row>
    <row r="12" spans="1:16" ht="15.75">
      <c r="A12" s="18"/>
      <c r="B12" s="18"/>
      <c r="C12" s="9" t="s">
        <v>6</v>
      </c>
      <c r="D12" s="9" t="s">
        <v>6</v>
      </c>
      <c r="E12" s="9" t="s">
        <v>6</v>
      </c>
      <c r="F12" s="9" t="s">
        <v>6</v>
      </c>
      <c r="G12" s="10" t="s">
        <v>2</v>
      </c>
      <c r="H12" s="11">
        <f>H21</f>
        <v>0</v>
      </c>
      <c r="I12" s="11">
        <f t="shared" ref="I12:N12" si="2">I21</f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>O21</f>
        <v>0</v>
      </c>
      <c r="P12" s="11">
        <f t="shared" si="1"/>
        <v>0</v>
      </c>
    </row>
    <row r="13" spans="1:16" ht="15.75">
      <c r="A13" s="18"/>
      <c r="B13" s="18"/>
      <c r="C13" s="14" t="s">
        <v>7</v>
      </c>
      <c r="D13" s="14" t="s">
        <v>8</v>
      </c>
      <c r="E13" s="14" t="s">
        <v>14</v>
      </c>
      <c r="F13" s="9" t="s">
        <v>1</v>
      </c>
      <c r="G13" s="17" t="s">
        <v>3</v>
      </c>
      <c r="H13" s="11">
        <f>SUM(H14:H17)</f>
        <v>79868</v>
      </c>
      <c r="I13" s="11">
        <f t="shared" ref="I13:N13" si="3">SUM(I14:I17)</f>
        <v>84266.9</v>
      </c>
      <c r="J13" s="11">
        <f t="shared" si="3"/>
        <v>86098.200000000012</v>
      </c>
      <c r="K13" s="11">
        <f t="shared" si="3"/>
        <v>97134.400000000009</v>
      </c>
      <c r="L13" s="11">
        <f t="shared" si="3"/>
        <v>121769.5</v>
      </c>
      <c r="M13" s="11">
        <f t="shared" si="3"/>
        <v>149706.70000000001</v>
      </c>
      <c r="N13" s="11">
        <f t="shared" si="3"/>
        <v>149706.70000000001</v>
      </c>
      <c r="O13" s="11">
        <f>SUM(O14:O17)</f>
        <v>149706.70000000001</v>
      </c>
      <c r="P13" s="11">
        <f t="shared" si="1"/>
        <v>918257.09999999986</v>
      </c>
    </row>
    <row r="14" spans="1:16" ht="15.75">
      <c r="A14" s="18"/>
      <c r="B14" s="18"/>
      <c r="C14" s="15"/>
      <c r="D14" s="15"/>
      <c r="E14" s="15"/>
      <c r="F14" s="9" t="s">
        <v>17</v>
      </c>
      <c r="G14" s="18"/>
      <c r="H14" s="11">
        <f>H23</f>
        <v>48871.199999999997</v>
      </c>
      <c r="I14" s="11">
        <f t="shared" ref="I14:N14" si="4">I23</f>
        <v>52370.6</v>
      </c>
      <c r="J14" s="11">
        <f>J23</f>
        <v>53688.3</v>
      </c>
      <c r="K14" s="11">
        <f t="shared" si="4"/>
        <v>63612.5</v>
      </c>
      <c r="L14" s="11">
        <f t="shared" si="4"/>
        <v>88450.2</v>
      </c>
      <c r="M14" s="11">
        <f t="shared" si="4"/>
        <v>114979.1</v>
      </c>
      <c r="N14" s="11">
        <f t="shared" si="4"/>
        <v>114979.1</v>
      </c>
      <c r="O14" s="11">
        <f t="shared" ref="O14:O19" si="5">O23</f>
        <v>114979.1</v>
      </c>
      <c r="P14" s="11">
        <f t="shared" si="1"/>
        <v>651930.1</v>
      </c>
    </row>
    <row r="15" spans="1:16" ht="15.75">
      <c r="A15" s="18"/>
      <c r="B15" s="18"/>
      <c r="C15" s="15"/>
      <c r="D15" s="15"/>
      <c r="E15" s="15"/>
      <c r="F15" s="9" t="s">
        <v>15</v>
      </c>
      <c r="G15" s="18"/>
      <c r="H15" s="11">
        <f t="shared" ref="H15:N15" si="6">H24</f>
        <v>30444.400000000001</v>
      </c>
      <c r="I15" s="11">
        <f t="shared" si="6"/>
        <v>31331.9</v>
      </c>
      <c r="J15" s="11">
        <f>J24</f>
        <v>31287.9</v>
      </c>
      <c r="K15" s="11">
        <f t="shared" si="6"/>
        <v>31736.6</v>
      </c>
      <c r="L15" s="11">
        <f t="shared" si="6"/>
        <v>31737.9</v>
      </c>
      <c r="M15" s="11">
        <f t="shared" si="6"/>
        <v>33231</v>
      </c>
      <c r="N15" s="11">
        <f t="shared" si="6"/>
        <v>33231</v>
      </c>
      <c r="O15" s="11">
        <f t="shared" si="5"/>
        <v>33231</v>
      </c>
      <c r="P15" s="11">
        <f t="shared" si="1"/>
        <v>256231.7</v>
      </c>
    </row>
    <row r="16" spans="1:16" ht="15.75">
      <c r="A16" s="18"/>
      <c r="B16" s="18"/>
      <c r="C16" s="15"/>
      <c r="D16" s="15"/>
      <c r="E16" s="15"/>
      <c r="F16" s="9" t="s">
        <v>16</v>
      </c>
      <c r="G16" s="18"/>
      <c r="H16" s="11">
        <f>H25</f>
        <v>0</v>
      </c>
      <c r="I16" s="11">
        <f t="shared" ref="I16:N16" si="7">I25</f>
        <v>0</v>
      </c>
      <c r="J16" s="11">
        <f t="shared" si="7"/>
        <v>0</v>
      </c>
      <c r="K16" s="11">
        <f t="shared" si="7"/>
        <v>320.2</v>
      </c>
      <c r="L16" s="11">
        <f t="shared" si="7"/>
        <v>0</v>
      </c>
      <c r="M16" s="11">
        <f t="shared" si="7"/>
        <v>0</v>
      </c>
      <c r="N16" s="11">
        <f t="shared" si="7"/>
        <v>0</v>
      </c>
      <c r="O16" s="11">
        <f t="shared" si="5"/>
        <v>0</v>
      </c>
      <c r="P16" s="11">
        <f t="shared" si="1"/>
        <v>320.2</v>
      </c>
    </row>
    <row r="17" spans="1:16" ht="15.75">
      <c r="A17" s="18"/>
      <c r="B17" s="18"/>
      <c r="C17" s="15"/>
      <c r="D17" s="15"/>
      <c r="E17" s="15"/>
      <c r="F17" s="9" t="s">
        <v>18</v>
      </c>
      <c r="G17" s="18"/>
      <c r="H17" s="11">
        <f>H26</f>
        <v>552.4</v>
      </c>
      <c r="I17" s="11">
        <f t="shared" ref="I17:N17" si="8">I26</f>
        <v>564.4</v>
      </c>
      <c r="J17" s="11">
        <f t="shared" si="8"/>
        <v>1122</v>
      </c>
      <c r="K17" s="11">
        <f t="shared" si="8"/>
        <v>1465.1</v>
      </c>
      <c r="L17" s="11">
        <f t="shared" si="8"/>
        <v>1581.4</v>
      </c>
      <c r="M17" s="11">
        <f t="shared" si="8"/>
        <v>1496.6</v>
      </c>
      <c r="N17" s="11">
        <f t="shared" si="8"/>
        <v>1496.6</v>
      </c>
      <c r="O17" s="11">
        <f t="shared" si="5"/>
        <v>1496.6</v>
      </c>
      <c r="P17" s="11">
        <f t="shared" si="1"/>
        <v>9775.1</v>
      </c>
    </row>
    <row r="18" spans="1:16" ht="15.75">
      <c r="A18" s="18"/>
      <c r="B18" s="18"/>
      <c r="C18" s="9" t="s">
        <v>6</v>
      </c>
      <c r="D18" s="9" t="s">
        <v>6</v>
      </c>
      <c r="E18" s="9" t="s">
        <v>6</v>
      </c>
      <c r="F18" s="9" t="s">
        <v>6</v>
      </c>
      <c r="G18" s="10" t="s">
        <v>4</v>
      </c>
      <c r="H18" s="11">
        <f t="shared" ref="H18:N19" si="9">H27</f>
        <v>0</v>
      </c>
      <c r="I18" s="11">
        <f t="shared" si="9"/>
        <v>0</v>
      </c>
      <c r="J18" s="11">
        <f t="shared" si="9"/>
        <v>0</v>
      </c>
      <c r="K18" s="11">
        <f t="shared" si="9"/>
        <v>0</v>
      </c>
      <c r="L18" s="11">
        <f t="shared" si="9"/>
        <v>0</v>
      </c>
      <c r="M18" s="11">
        <f t="shared" si="9"/>
        <v>0</v>
      </c>
      <c r="N18" s="11">
        <f t="shared" si="9"/>
        <v>0</v>
      </c>
      <c r="O18" s="11">
        <f t="shared" si="5"/>
        <v>0</v>
      </c>
      <c r="P18" s="11">
        <f t="shared" si="1"/>
        <v>0</v>
      </c>
    </row>
    <row r="19" spans="1:16" ht="15.75">
      <c r="A19" s="18"/>
      <c r="B19" s="19"/>
      <c r="C19" s="9" t="s">
        <v>6</v>
      </c>
      <c r="D19" s="9" t="s">
        <v>6</v>
      </c>
      <c r="E19" s="9" t="s">
        <v>6</v>
      </c>
      <c r="F19" s="9" t="s">
        <v>6</v>
      </c>
      <c r="G19" s="10" t="s">
        <v>5</v>
      </c>
      <c r="H19" s="11">
        <f t="shared" si="9"/>
        <v>0</v>
      </c>
      <c r="I19" s="11">
        <f t="shared" si="9"/>
        <v>0</v>
      </c>
      <c r="J19" s="11">
        <f t="shared" si="9"/>
        <v>0</v>
      </c>
      <c r="K19" s="11">
        <f t="shared" si="9"/>
        <v>0</v>
      </c>
      <c r="L19" s="11">
        <f t="shared" si="9"/>
        <v>0</v>
      </c>
      <c r="M19" s="11">
        <f t="shared" si="9"/>
        <v>0</v>
      </c>
      <c r="N19" s="11">
        <f t="shared" si="9"/>
        <v>0</v>
      </c>
      <c r="O19" s="11">
        <f t="shared" si="5"/>
        <v>0</v>
      </c>
      <c r="P19" s="11">
        <f t="shared" si="1"/>
        <v>0</v>
      </c>
    </row>
    <row r="20" spans="1:16" ht="15.75">
      <c r="A20" s="18"/>
      <c r="B20" s="17" t="s">
        <v>10</v>
      </c>
      <c r="C20" s="12" t="s">
        <v>7</v>
      </c>
      <c r="D20" s="12" t="s">
        <v>8</v>
      </c>
      <c r="E20" s="12" t="s">
        <v>13</v>
      </c>
      <c r="F20" s="9" t="s">
        <v>1</v>
      </c>
      <c r="G20" s="10" t="s">
        <v>0</v>
      </c>
      <c r="H20" s="11">
        <f t="shared" ref="H20:O20" si="10">H21+H22+H27+H28</f>
        <v>79868</v>
      </c>
      <c r="I20" s="11">
        <f t="shared" si="10"/>
        <v>84266.9</v>
      </c>
      <c r="J20" s="11">
        <f t="shared" si="10"/>
        <v>86098.200000000012</v>
      </c>
      <c r="K20" s="11">
        <f t="shared" si="10"/>
        <v>97134.400000000009</v>
      </c>
      <c r="L20" s="11">
        <f t="shared" si="10"/>
        <v>121769.5</v>
      </c>
      <c r="M20" s="11">
        <f t="shared" si="10"/>
        <v>149706.70000000001</v>
      </c>
      <c r="N20" s="11">
        <f t="shared" si="10"/>
        <v>149706.70000000001</v>
      </c>
      <c r="O20" s="11">
        <f t="shared" si="10"/>
        <v>149706.70000000001</v>
      </c>
      <c r="P20" s="11">
        <f t="shared" si="1"/>
        <v>918257.09999999986</v>
      </c>
    </row>
    <row r="21" spans="1:16" ht="15.75">
      <c r="A21" s="18"/>
      <c r="B21" s="18"/>
      <c r="C21" s="9" t="s">
        <v>6</v>
      </c>
      <c r="D21" s="9" t="s">
        <v>6</v>
      </c>
      <c r="E21" s="9" t="s">
        <v>6</v>
      </c>
      <c r="F21" s="9" t="s">
        <v>6</v>
      </c>
      <c r="G21" s="10" t="s">
        <v>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1"/>
        <v>0</v>
      </c>
    </row>
    <row r="22" spans="1:16" ht="15.75">
      <c r="A22" s="18"/>
      <c r="B22" s="18"/>
      <c r="C22" s="14" t="s">
        <v>7</v>
      </c>
      <c r="D22" s="14" t="s">
        <v>8</v>
      </c>
      <c r="E22" s="14" t="s">
        <v>14</v>
      </c>
      <c r="F22" s="9" t="s">
        <v>1</v>
      </c>
      <c r="G22" s="17" t="s">
        <v>3</v>
      </c>
      <c r="H22" s="11">
        <f t="shared" ref="H22:O22" si="11">SUM(H23:H26)</f>
        <v>79868</v>
      </c>
      <c r="I22" s="11">
        <f t="shared" si="11"/>
        <v>84266.9</v>
      </c>
      <c r="J22" s="11">
        <f t="shared" si="11"/>
        <v>86098.200000000012</v>
      </c>
      <c r="K22" s="11">
        <f t="shared" si="11"/>
        <v>97134.400000000009</v>
      </c>
      <c r="L22" s="11">
        <f>SUM(L23:L26)</f>
        <v>121769.5</v>
      </c>
      <c r="M22" s="11">
        <f t="shared" si="11"/>
        <v>149706.70000000001</v>
      </c>
      <c r="N22" s="11">
        <f t="shared" si="11"/>
        <v>149706.70000000001</v>
      </c>
      <c r="O22" s="11">
        <f t="shared" si="11"/>
        <v>149706.70000000001</v>
      </c>
      <c r="P22" s="11">
        <f t="shared" si="1"/>
        <v>918257.09999999986</v>
      </c>
    </row>
    <row r="23" spans="1:16" ht="15.75">
      <c r="A23" s="18"/>
      <c r="B23" s="18"/>
      <c r="C23" s="15"/>
      <c r="D23" s="15"/>
      <c r="E23" s="15"/>
      <c r="F23" s="9" t="s">
        <v>17</v>
      </c>
      <c r="G23" s="18"/>
      <c r="H23" s="11">
        <v>48871.199999999997</v>
      </c>
      <c r="I23" s="11">
        <v>52370.6</v>
      </c>
      <c r="J23" s="11">
        <f>75512.1-23942+2118.2</f>
        <v>53688.3</v>
      </c>
      <c r="K23" s="11">
        <v>63612.5</v>
      </c>
      <c r="L23" s="11">
        <v>88450.2</v>
      </c>
      <c r="M23" s="11">
        <v>114979.1</v>
      </c>
      <c r="N23" s="11">
        <v>114979.1</v>
      </c>
      <c r="O23" s="11">
        <v>114979.1</v>
      </c>
      <c r="P23" s="11">
        <f t="shared" si="1"/>
        <v>651930.1</v>
      </c>
    </row>
    <row r="24" spans="1:16" ht="15.75">
      <c r="A24" s="18"/>
      <c r="B24" s="18"/>
      <c r="C24" s="15"/>
      <c r="D24" s="15"/>
      <c r="E24" s="15"/>
      <c r="F24" s="9" t="s">
        <v>15</v>
      </c>
      <c r="G24" s="18"/>
      <c r="H24" s="11">
        <v>30444.400000000001</v>
      </c>
      <c r="I24" s="11">
        <v>31331.9</v>
      </c>
      <c r="J24" s="11">
        <v>31287.9</v>
      </c>
      <c r="K24" s="11">
        <v>31736.6</v>
      </c>
      <c r="L24" s="11">
        <v>31737.9</v>
      </c>
      <c r="M24" s="11">
        <v>33231</v>
      </c>
      <c r="N24" s="11">
        <v>33231</v>
      </c>
      <c r="O24" s="11">
        <v>33231</v>
      </c>
      <c r="P24" s="11">
        <f t="shared" si="1"/>
        <v>256231.7</v>
      </c>
    </row>
    <row r="25" spans="1:16" ht="15.75">
      <c r="A25" s="18"/>
      <c r="B25" s="18"/>
      <c r="C25" s="15"/>
      <c r="D25" s="15"/>
      <c r="E25" s="15"/>
      <c r="F25" s="9" t="s">
        <v>16</v>
      </c>
      <c r="G25" s="18"/>
      <c r="H25" s="11">
        <v>0</v>
      </c>
      <c r="I25" s="11">
        <v>0</v>
      </c>
      <c r="J25" s="11">
        <v>0</v>
      </c>
      <c r="K25" s="11">
        <v>320.2</v>
      </c>
      <c r="L25" s="11">
        <v>0</v>
      </c>
      <c r="M25" s="11">
        <v>0</v>
      </c>
      <c r="N25" s="11">
        <v>0</v>
      </c>
      <c r="O25" s="11">
        <v>0</v>
      </c>
      <c r="P25" s="11">
        <f t="shared" si="1"/>
        <v>320.2</v>
      </c>
    </row>
    <row r="26" spans="1:16" ht="22.5" customHeight="1">
      <c r="A26" s="18"/>
      <c r="B26" s="18"/>
      <c r="C26" s="15"/>
      <c r="D26" s="15"/>
      <c r="E26" s="15"/>
      <c r="F26" s="9" t="s">
        <v>18</v>
      </c>
      <c r="G26" s="18"/>
      <c r="H26" s="11">
        <v>552.4</v>
      </c>
      <c r="I26" s="11">
        <v>564.4</v>
      </c>
      <c r="J26" s="11">
        <v>1122</v>
      </c>
      <c r="K26" s="11">
        <v>1465.1</v>
      </c>
      <c r="L26" s="11">
        <v>1581.4</v>
      </c>
      <c r="M26" s="11">
        <v>1496.6</v>
      </c>
      <c r="N26" s="11">
        <v>1496.6</v>
      </c>
      <c r="O26" s="11">
        <v>1496.6</v>
      </c>
      <c r="P26" s="11">
        <f t="shared" si="1"/>
        <v>9775.1</v>
      </c>
    </row>
    <row r="27" spans="1:16" ht="15.75">
      <c r="A27" s="18"/>
      <c r="B27" s="18"/>
      <c r="C27" s="9" t="s">
        <v>6</v>
      </c>
      <c r="D27" s="9" t="s">
        <v>6</v>
      </c>
      <c r="E27" s="9" t="s">
        <v>6</v>
      </c>
      <c r="F27" s="9" t="s">
        <v>6</v>
      </c>
      <c r="G27" s="10" t="s">
        <v>4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"/>
        <v>0</v>
      </c>
    </row>
    <row r="28" spans="1:16" ht="15.75">
      <c r="A28" s="19"/>
      <c r="B28" s="19"/>
      <c r="C28" s="9" t="s">
        <v>6</v>
      </c>
      <c r="D28" s="9" t="s">
        <v>6</v>
      </c>
      <c r="E28" s="9" t="s">
        <v>6</v>
      </c>
      <c r="F28" s="9" t="s">
        <v>6</v>
      </c>
      <c r="G28" s="10" t="s">
        <v>5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1"/>
        <v>0</v>
      </c>
    </row>
    <row r="36" spans="8:16" ht="27" customHeight="1">
      <c r="H36" s="1"/>
      <c r="I36" s="1"/>
      <c r="J36" s="1"/>
      <c r="K36" s="1"/>
      <c r="L36" s="13"/>
      <c r="M36" s="1"/>
      <c r="N36" s="1"/>
      <c r="O36" s="1"/>
      <c r="P36" s="1"/>
    </row>
  </sheetData>
  <mergeCells count="17">
    <mergeCell ref="K7:P7"/>
    <mergeCell ref="D22:D26"/>
    <mergeCell ref="E22:E26"/>
    <mergeCell ref="K2:P2"/>
    <mergeCell ref="A11:A28"/>
    <mergeCell ref="B11:B19"/>
    <mergeCell ref="B20:B28"/>
    <mergeCell ref="E13:E17"/>
    <mergeCell ref="G13:G17"/>
    <mergeCell ref="G22:G26"/>
    <mergeCell ref="D13:D17"/>
    <mergeCell ref="C22:C26"/>
    <mergeCell ref="C13:C17"/>
    <mergeCell ref="M9:P9"/>
    <mergeCell ref="H5:J5"/>
    <mergeCell ref="L5:P5"/>
    <mergeCell ref="J6:P6"/>
  </mergeCells>
  <phoneticPr fontId="0" type="noConversion"/>
  <pageMargins left="0.27559055118110237" right="0.11811023622047245" top="0.39370078740157483" bottom="0.39370078740157483" header="0.11811023622047245" footer="0.11811023622047245"/>
  <pageSetup paperSize="9" scale="56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ГПК (2)</vt:lpstr>
      <vt:lpstr>'Для ГПК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fomkina</cp:lastModifiedBy>
  <cp:lastPrinted>2019-03-11T08:57:00Z</cp:lastPrinted>
  <dcterms:created xsi:type="dcterms:W3CDTF">2013-08-07T11:06:30Z</dcterms:created>
  <dcterms:modified xsi:type="dcterms:W3CDTF">2019-05-22T11:39:16Z</dcterms:modified>
</cp:coreProperties>
</file>