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(2)'!$A$5:$P$24</definedName>
  </definedNames>
  <calcPr calcId="124519"/>
</workbook>
</file>

<file path=xl/calcChain.xml><?xml version="1.0" encoding="utf-8"?>
<calcChain xmlns="http://schemas.openxmlformats.org/spreadsheetml/2006/main">
  <c r="O22" i="5"/>
  <c r="N22"/>
  <c r="P24" l="1"/>
  <c r="P23"/>
  <c r="P22"/>
  <c r="P21"/>
  <c r="O20"/>
  <c r="O18" s="1"/>
  <c r="O12"/>
  <c r="O14"/>
  <c r="O15"/>
  <c r="O13" s="1"/>
  <c r="O16"/>
  <c r="O17"/>
  <c r="L14"/>
  <c r="M14"/>
  <c r="N14"/>
  <c r="L15"/>
  <c r="M15"/>
  <c r="N15"/>
  <c r="K14"/>
  <c r="K15"/>
  <c r="K13" s="1"/>
  <c r="N20"/>
  <c r="M20"/>
  <c r="L20"/>
  <c r="K20"/>
  <c r="K18" s="1"/>
  <c r="N12"/>
  <c r="M12"/>
  <c r="L12"/>
  <c r="K12"/>
  <c r="J20"/>
  <c r="J18" s="1"/>
  <c r="J17"/>
  <c r="J16"/>
  <c r="J15"/>
  <c r="J14"/>
  <c r="J12"/>
  <c r="I15"/>
  <c r="I20"/>
  <c r="I18" s="1"/>
  <c r="H20"/>
  <c r="H18" s="1"/>
  <c r="N17"/>
  <c r="M17"/>
  <c r="L17"/>
  <c r="K17"/>
  <c r="I17"/>
  <c r="H17"/>
  <c r="N16"/>
  <c r="M16"/>
  <c r="L16"/>
  <c r="K16"/>
  <c r="I16"/>
  <c r="H16"/>
  <c r="H15"/>
  <c r="I14"/>
  <c r="I13" s="1"/>
  <c r="H14"/>
  <c r="I12"/>
  <c r="H12"/>
  <c r="L11" l="1"/>
  <c r="K11"/>
  <c r="L13"/>
  <c r="P17"/>
  <c r="O11"/>
  <c r="P16"/>
  <c r="N13"/>
  <c r="N11" s="1"/>
  <c r="M13"/>
  <c r="I11"/>
  <c r="M18"/>
  <c r="J13"/>
  <c r="J11" s="1"/>
  <c r="P14"/>
  <c r="H13"/>
  <c r="H11" s="1"/>
  <c r="M11"/>
  <c r="P19"/>
  <c r="L18"/>
  <c r="P20"/>
  <c r="N18"/>
  <c r="P12"/>
  <c r="P15"/>
  <c r="P18" l="1"/>
  <c r="P13"/>
  <c r="P11"/>
</calcChain>
</file>

<file path=xl/sharedStrings.xml><?xml version="1.0" encoding="utf-8"?>
<sst xmlns="http://schemas.openxmlformats.org/spreadsheetml/2006/main" count="60" uniqueCount="21">
  <si>
    <t xml:space="preserve">Всего          </t>
  </si>
  <si>
    <t>000</t>
  </si>
  <si>
    <t>Федеральный бюджет</t>
  </si>
  <si>
    <t>Областной бюджет</t>
  </si>
  <si>
    <t>Местный бюджет</t>
  </si>
  <si>
    <t>Внебюджетный источник</t>
  </si>
  <si>
    <t>х</t>
  </si>
  <si>
    <t>561</t>
  </si>
  <si>
    <t>1002</t>
  </si>
  <si>
    <t>Всего по мероприятию 3.4.</t>
  </si>
  <si>
    <t>Ответственный исполнитель мероприятия 3.4. Департамент социальной защиты населения администрации Владимирской области</t>
  </si>
  <si>
    <t xml:space="preserve">    от ________________     № ______</t>
  </si>
  <si>
    <t>Основное мероприятие 3.4. Обеспечение модернизации и развития материально-технической базы учреждений</t>
  </si>
  <si>
    <t>13 3 04 00000</t>
  </si>
  <si>
    <t>13 3 04 20180</t>
  </si>
  <si>
    <t>200</t>
  </si>
  <si>
    <t>600</t>
  </si>
  <si>
    <t>612</t>
  </si>
  <si>
    <t>13 3 04 5652F</t>
  </si>
  <si>
    <t>к  постановлению администрации области</t>
  </si>
  <si>
    <t xml:space="preserve">  Приложение №15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</si>
</sst>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0" fontId="1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view="pageBreakPreview" zoomScale="75" zoomScaleNormal="90" zoomScaleSheetLayoutView="75" zoomScalePageLayoutView="75" workbookViewId="0">
      <pane xSplit="7" ySplit="10" topLeftCell="H11" activePane="bottomRight" state="frozen"/>
      <selection pane="topRight" activeCell="H1" sqref="H1"/>
      <selection pane="bottomLeft" activeCell="A19" sqref="A19"/>
      <selection pane="bottomRight" activeCell="J6" sqref="J6:P6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16" ht="3.75" customHeight="1"/>
    <row r="2" spans="1:16" ht="72" hidden="1" customHeight="1">
      <c r="K2" s="16"/>
      <c r="L2" s="16"/>
      <c r="M2" s="16"/>
      <c r="N2" s="16"/>
      <c r="O2" s="16"/>
      <c r="P2" s="16"/>
    </row>
    <row r="5" spans="1:16" ht="20.25">
      <c r="A5" s="4"/>
      <c r="B5" s="5"/>
      <c r="C5" s="5"/>
      <c r="D5" s="5"/>
      <c r="E5" s="5"/>
      <c r="F5" s="5"/>
      <c r="G5" s="5"/>
      <c r="H5" s="22"/>
      <c r="I5" s="22"/>
      <c r="J5" s="22"/>
      <c r="K5" s="6"/>
      <c r="L5" s="14" t="s">
        <v>20</v>
      </c>
      <c r="M5" s="14"/>
      <c r="N5" s="14"/>
      <c r="O5" s="14"/>
      <c r="P5" s="14"/>
    </row>
    <row r="6" spans="1:16" ht="18" customHeight="1">
      <c r="A6" s="4"/>
      <c r="B6" s="5"/>
      <c r="C6" s="5"/>
      <c r="D6" s="5"/>
      <c r="E6" s="5"/>
      <c r="F6" s="5"/>
      <c r="G6" s="5"/>
      <c r="H6" s="6"/>
      <c r="I6" s="6"/>
      <c r="J6" s="14" t="s">
        <v>19</v>
      </c>
      <c r="K6" s="15"/>
      <c r="L6" s="15"/>
      <c r="M6" s="15"/>
      <c r="N6" s="15"/>
      <c r="O6" s="15"/>
      <c r="P6" s="15"/>
    </row>
    <row r="7" spans="1:16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14" t="s">
        <v>11</v>
      </c>
      <c r="L7" s="15"/>
      <c r="M7" s="15"/>
      <c r="N7" s="15"/>
      <c r="O7" s="15"/>
      <c r="P7" s="15"/>
    </row>
    <row r="8" spans="1:16" ht="69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16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14"/>
      <c r="N9" s="15"/>
      <c r="O9" s="15"/>
      <c r="P9" s="15"/>
    </row>
    <row r="10" spans="1:16" ht="20.25" hidden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16" ht="15.75">
      <c r="A11" s="17" t="s">
        <v>12</v>
      </c>
      <c r="B11" s="17" t="s">
        <v>9</v>
      </c>
      <c r="C11" s="12" t="s">
        <v>7</v>
      </c>
      <c r="D11" s="12" t="s">
        <v>8</v>
      </c>
      <c r="E11" s="12" t="s">
        <v>13</v>
      </c>
      <c r="F11" s="9" t="s">
        <v>1</v>
      </c>
      <c r="G11" s="10" t="s">
        <v>0</v>
      </c>
      <c r="H11" s="11">
        <f t="shared" ref="H11:N11" si="0">H12+H13+H16+H17</f>
        <v>65797</v>
      </c>
      <c r="I11" s="11">
        <f t="shared" si="0"/>
        <v>100191.5</v>
      </c>
      <c r="J11" s="11">
        <f t="shared" si="0"/>
        <v>53708.7</v>
      </c>
      <c r="K11" s="11">
        <f t="shared" si="0"/>
        <v>80745.5</v>
      </c>
      <c r="L11" s="11">
        <f>L12+L13+L16+L17</f>
        <v>243021.7</v>
      </c>
      <c r="M11" s="11">
        <f t="shared" si="0"/>
        <v>75458.899999999994</v>
      </c>
      <c r="N11" s="11">
        <f t="shared" si="0"/>
        <v>70715.3</v>
      </c>
      <c r="O11" s="11">
        <f>O12+O13+O16+O17</f>
        <v>83615.7</v>
      </c>
      <c r="P11" s="11">
        <f t="shared" ref="P11:P24" si="1">SUM(H11:O11)</f>
        <v>773254.3</v>
      </c>
    </row>
    <row r="12" spans="1:16" ht="15.75">
      <c r="A12" s="18"/>
      <c r="B12" s="18"/>
      <c r="C12" s="9" t="s">
        <v>7</v>
      </c>
      <c r="D12" s="9" t="s">
        <v>8</v>
      </c>
      <c r="E12" s="9" t="s">
        <v>18</v>
      </c>
      <c r="F12" s="9" t="s">
        <v>17</v>
      </c>
      <c r="G12" s="10" t="s">
        <v>2</v>
      </c>
      <c r="H12" s="11">
        <f t="shared" ref="H12:N12" si="2">H19</f>
        <v>0</v>
      </c>
      <c r="I12" s="11">
        <f t="shared" si="2"/>
        <v>0</v>
      </c>
      <c r="J12" s="11">
        <f t="shared" si="2"/>
        <v>0</v>
      </c>
      <c r="K12" s="11">
        <f t="shared" si="2"/>
        <v>1598.9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>O19</f>
        <v>0</v>
      </c>
      <c r="P12" s="11">
        <f t="shared" si="1"/>
        <v>1598.9</v>
      </c>
    </row>
    <row r="13" spans="1:16" ht="15.75">
      <c r="A13" s="18"/>
      <c r="B13" s="18"/>
      <c r="C13" s="20" t="s">
        <v>7</v>
      </c>
      <c r="D13" s="20" t="s">
        <v>8</v>
      </c>
      <c r="E13" s="20" t="s">
        <v>14</v>
      </c>
      <c r="F13" s="9" t="s">
        <v>1</v>
      </c>
      <c r="G13" s="17" t="s">
        <v>3</v>
      </c>
      <c r="H13" s="11">
        <f t="shared" ref="H13:N13" si="3">SUM(H14:H15)</f>
        <v>65797</v>
      </c>
      <c r="I13" s="11">
        <f t="shared" si="3"/>
        <v>100191.5</v>
      </c>
      <c r="J13" s="11">
        <f t="shared" si="3"/>
        <v>53708.7</v>
      </c>
      <c r="K13" s="11">
        <f t="shared" si="3"/>
        <v>79146.600000000006</v>
      </c>
      <c r="L13" s="11">
        <f t="shared" si="3"/>
        <v>243021.7</v>
      </c>
      <c r="M13" s="11">
        <f t="shared" si="3"/>
        <v>75458.899999999994</v>
      </c>
      <c r="N13" s="11">
        <f t="shared" si="3"/>
        <v>70715.3</v>
      </c>
      <c r="O13" s="11">
        <f>SUM(O14:O15)</f>
        <v>83615.7</v>
      </c>
      <c r="P13" s="11">
        <f t="shared" si="1"/>
        <v>771655.4</v>
      </c>
    </row>
    <row r="14" spans="1:16" ht="15.75">
      <c r="A14" s="18"/>
      <c r="B14" s="18"/>
      <c r="C14" s="21"/>
      <c r="D14" s="21"/>
      <c r="E14" s="21"/>
      <c r="F14" s="9" t="s">
        <v>15</v>
      </c>
      <c r="G14" s="18"/>
      <c r="H14" s="11">
        <f>H21</f>
        <v>300</v>
      </c>
      <c r="I14" s="11">
        <f t="shared" ref="I14:J17" si="4">I21</f>
        <v>500</v>
      </c>
      <c r="J14" s="11">
        <f t="shared" si="4"/>
        <v>400</v>
      </c>
      <c r="K14" s="11">
        <f t="shared" ref="K14:N15" si="5">K21</f>
        <v>1760</v>
      </c>
      <c r="L14" s="11">
        <f t="shared" si="5"/>
        <v>870</v>
      </c>
      <c r="M14" s="11">
        <f t="shared" si="5"/>
        <v>2100</v>
      </c>
      <c r="N14" s="11">
        <f t="shared" si="5"/>
        <v>1155</v>
      </c>
      <c r="O14" s="11">
        <f>O21</f>
        <v>1155</v>
      </c>
      <c r="P14" s="11">
        <f t="shared" si="1"/>
        <v>8240</v>
      </c>
    </row>
    <row r="15" spans="1:16" ht="15.75">
      <c r="A15" s="18"/>
      <c r="B15" s="18"/>
      <c r="C15" s="21"/>
      <c r="D15" s="21"/>
      <c r="E15" s="21"/>
      <c r="F15" s="9" t="s">
        <v>16</v>
      </c>
      <c r="G15" s="18"/>
      <c r="H15" s="11">
        <f>H22</f>
        <v>65497</v>
      </c>
      <c r="I15" s="11">
        <f>I22</f>
        <v>99691.5</v>
      </c>
      <c r="J15" s="11">
        <f t="shared" si="4"/>
        <v>53308.7</v>
      </c>
      <c r="K15" s="11">
        <f t="shared" si="5"/>
        <v>77386.600000000006</v>
      </c>
      <c r="L15" s="11">
        <f t="shared" si="5"/>
        <v>242151.7</v>
      </c>
      <c r="M15" s="11">
        <f t="shared" si="5"/>
        <v>73358.899999999994</v>
      </c>
      <c r="N15" s="11">
        <f t="shared" si="5"/>
        <v>69560.3</v>
      </c>
      <c r="O15" s="11">
        <f>O22</f>
        <v>82460.7</v>
      </c>
      <c r="P15" s="11">
        <f t="shared" si="1"/>
        <v>763415.4</v>
      </c>
    </row>
    <row r="16" spans="1:16" ht="15.75">
      <c r="A16" s="18"/>
      <c r="B16" s="18"/>
      <c r="C16" s="9" t="s">
        <v>6</v>
      </c>
      <c r="D16" s="9" t="s">
        <v>6</v>
      </c>
      <c r="E16" s="9" t="s">
        <v>6</v>
      </c>
      <c r="F16" s="9" t="s">
        <v>6</v>
      </c>
      <c r="G16" s="10" t="s">
        <v>4</v>
      </c>
      <c r="H16" s="11">
        <f>H23</f>
        <v>0</v>
      </c>
      <c r="I16" s="11">
        <f t="shared" ref="I16:N17" si="6">I23</f>
        <v>0</v>
      </c>
      <c r="J16" s="11">
        <f t="shared" si="4"/>
        <v>0</v>
      </c>
      <c r="K16" s="11">
        <f t="shared" si="6"/>
        <v>0</v>
      </c>
      <c r="L16" s="11">
        <f t="shared" si="6"/>
        <v>0</v>
      </c>
      <c r="M16" s="11">
        <f t="shared" si="6"/>
        <v>0</v>
      </c>
      <c r="N16" s="11">
        <f t="shared" si="6"/>
        <v>0</v>
      </c>
      <c r="O16" s="11">
        <f>O23</f>
        <v>0</v>
      </c>
      <c r="P16" s="11">
        <f t="shared" si="1"/>
        <v>0</v>
      </c>
    </row>
    <row r="17" spans="1:16" ht="15.75">
      <c r="A17" s="18"/>
      <c r="B17" s="19"/>
      <c r="C17" s="9" t="s">
        <v>6</v>
      </c>
      <c r="D17" s="9" t="s">
        <v>6</v>
      </c>
      <c r="E17" s="9" t="s">
        <v>6</v>
      </c>
      <c r="F17" s="9" t="s">
        <v>6</v>
      </c>
      <c r="G17" s="10" t="s">
        <v>5</v>
      </c>
      <c r="H17" s="11">
        <f>H24</f>
        <v>0</v>
      </c>
      <c r="I17" s="11">
        <f t="shared" si="6"/>
        <v>0</v>
      </c>
      <c r="J17" s="11">
        <f t="shared" si="4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>O24</f>
        <v>0</v>
      </c>
      <c r="P17" s="11">
        <f t="shared" si="1"/>
        <v>0</v>
      </c>
    </row>
    <row r="18" spans="1:16" ht="15.75">
      <c r="A18" s="18"/>
      <c r="B18" s="17" t="s">
        <v>10</v>
      </c>
      <c r="C18" s="12" t="s">
        <v>7</v>
      </c>
      <c r="D18" s="12" t="s">
        <v>8</v>
      </c>
      <c r="E18" s="12" t="s">
        <v>13</v>
      </c>
      <c r="F18" s="9" t="s">
        <v>1</v>
      </c>
      <c r="G18" s="10" t="s">
        <v>0</v>
      </c>
      <c r="H18" s="11">
        <f t="shared" ref="H18:N18" si="7">H19+H20+H23+H24</f>
        <v>65797</v>
      </c>
      <c r="I18" s="11">
        <f t="shared" si="7"/>
        <v>100191.5</v>
      </c>
      <c r="J18" s="11">
        <f t="shared" si="7"/>
        <v>53708.7</v>
      </c>
      <c r="K18" s="11">
        <f t="shared" si="7"/>
        <v>80745.5</v>
      </c>
      <c r="L18" s="11">
        <f t="shared" si="7"/>
        <v>243021.7</v>
      </c>
      <c r="M18" s="11">
        <f t="shared" si="7"/>
        <v>75458.899999999994</v>
      </c>
      <c r="N18" s="11">
        <f t="shared" si="7"/>
        <v>70715.3</v>
      </c>
      <c r="O18" s="11">
        <f>O19+O20+O23+O24</f>
        <v>83615.7</v>
      </c>
      <c r="P18" s="11">
        <f t="shared" si="1"/>
        <v>773254.3</v>
      </c>
    </row>
    <row r="19" spans="1:16" ht="15.75">
      <c r="A19" s="18"/>
      <c r="B19" s="18"/>
      <c r="C19" s="9" t="s">
        <v>7</v>
      </c>
      <c r="D19" s="9" t="s">
        <v>8</v>
      </c>
      <c r="E19" s="9" t="s">
        <v>18</v>
      </c>
      <c r="F19" s="9" t="s">
        <v>17</v>
      </c>
      <c r="G19" s="10" t="s">
        <v>2</v>
      </c>
      <c r="H19" s="11">
        <v>0</v>
      </c>
      <c r="I19" s="11">
        <v>0</v>
      </c>
      <c r="J19" s="11">
        <v>0</v>
      </c>
      <c r="K19" s="11">
        <v>1598.9</v>
      </c>
      <c r="L19" s="11">
        <v>0</v>
      </c>
      <c r="M19" s="11">
        <v>0</v>
      </c>
      <c r="N19" s="11">
        <v>0</v>
      </c>
      <c r="O19" s="11">
        <v>0</v>
      </c>
      <c r="P19" s="11">
        <f t="shared" si="1"/>
        <v>1598.9</v>
      </c>
    </row>
    <row r="20" spans="1:16" ht="15.75">
      <c r="A20" s="18"/>
      <c r="B20" s="18"/>
      <c r="C20" s="20" t="s">
        <v>7</v>
      </c>
      <c r="D20" s="20" t="s">
        <v>8</v>
      </c>
      <c r="E20" s="20" t="s">
        <v>14</v>
      </c>
      <c r="F20" s="9" t="s">
        <v>1</v>
      </c>
      <c r="G20" s="17" t="s">
        <v>3</v>
      </c>
      <c r="H20" s="11">
        <f t="shared" ref="H20:O20" si="8">SUM(H21:H22)</f>
        <v>65797</v>
      </c>
      <c r="I20" s="11">
        <f t="shared" si="8"/>
        <v>100191.5</v>
      </c>
      <c r="J20" s="11">
        <f t="shared" si="8"/>
        <v>53708.7</v>
      </c>
      <c r="K20" s="11">
        <f t="shared" si="8"/>
        <v>79146.600000000006</v>
      </c>
      <c r="L20" s="11">
        <f t="shared" si="8"/>
        <v>243021.7</v>
      </c>
      <c r="M20" s="11">
        <f t="shared" si="8"/>
        <v>75458.899999999994</v>
      </c>
      <c r="N20" s="11">
        <f t="shared" si="8"/>
        <v>70715.3</v>
      </c>
      <c r="O20" s="11">
        <f t="shared" si="8"/>
        <v>83615.7</v>
      </c>
      <c r="P20" s="11">
        <f t="shared" si="1"/>
        <v>771655.4</v>
      </c>
    </row>
    <row r="21" spans="1:16" ht="15.75">
      <c r="A21" s="18"/>
      <c r="B21" s="18"/>
      <c r="C21" s="21"/>
      <c r="D21" s="21"/>
      <c r="E21" s="21"/>
      <c r="F21" s="9" t="s">
        <v>15</v>
      </c>
      <c r="G21" s="18"/>
      <c r="H21" s="11">
        <v>300</v>
      </c>
      <c r="I21" s="11">
        <v>500</v>
      </c>
      <c r="J21" s="11">
        <v>400</v>
      </c>
      <c r="K21" s="11">
        <v>1760</v>
      </c>
      <c r="L21" s="11">
        <v>870</v>
      </c>
      <c r="M21" s="11">
        <v>2100</v>
      </c>
      <c r="N21" s="11">
        <v>1155</v>
      </c>
      <c r="O21" s="11">
        <v>1155</v>
      </c>
      <c r="P21" s="11">
        <f t="shared" si="1"/>
        <v>8240</v>
      </c>
    </row>
    <row r="22" spans="1:16" ht="15.75">
      <c r="A22" s="18"/>
      <c r="B22" s="18"/>
      <c r="C22" s="21"/>
      <c r="D22" s="21"/>
      <c r="E22" s="21"/>
      <c r="F22" s="9" t="s">
        <v>16</v>
      </c>
      <c r="G22" s="18"/>
      <c r="H22" s="11">
        <v>65497</v>
      </c>
      <c r="I22" s="11">
        <v>99691.5</v>
      </c>
      <c r="J22" s="11">
        <v>53308.7</v>
      </c>
      <c r="K22" s="11">
        <v>77386.600000000006</v>
      </c>
      <c r="L22" s="11">
        <v>242151.7</v>
      </c>
      <c r="M22" s="11">
        <v>73358.899999999994</v>
      </c>
      <c r="N22" s="11">
        <f>74160.3-4600</f>
        <v>69560.3</v>
      </c>
      <c r="O22" s="11">
        <f>87160.7-4700</f>
        <v>82460.7</v>
      </c>
      <c r="P22" s="11">
        <f t="shared" si="1"/>
        <v>763415.4</v>
      </c>
    </row>
    <row r="23" spans="1:16" ht="15.75">
      <c r="A23" s="18"/>
      <c r="B23" s="18"/>
      <c r="C23" s="9" t="s">
        <v>6</v>
      </c>
      <c r="D23" s="9" t="s">
        <v>6</v>
      </c>
      <c r="E23" s="9" t="s">
        <v>6</v>
      </c>
      <c r="F23" s="9" t="s">
        <v>6</v>
      </c>
      <c r="G23" s="10" t="s">
        <v>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1"/>
        <v>0</v>
      </c>
    </row>
    <row r="24" spans="1:16" ht="18" customHeight="1">
      <c r="A24" s="19"/>
      <c r="B24" s="19"/>
      <c r="C24" s="9" t="s">
        <v>6</v>
      </c>
      <c r="D24" s="9" t="s">
        <v>6</v>
      </c>
      <c r="E24" s="9" t="s">
        <v>6</v>
      </c>
      <c r="F24" s="9" t="s">
        <v>6</v>
      </c>
      <c r="G24" s="10" t="s">
        <v>5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1"/>
        <v>0</v>
      </c>
    </row>
    <row r="31" spans="1:16" ht="27" customHeight="1">
      <c r="H31" s="1"/>
      <c r="I31" s="1"/>
      <c r="J31" s="1"/>
      <c r="K31" s="1"/>
      <c r="L31" s="13"/>
      <c r="M31" s="1"/>
      <c r="N31" s="1"/>
      <c r="O31" s="1"/>
      <c r="P31" s="1"/>
    </row>
  </sheetData>
  <mergeCells count="17">
    <mergeCell ref="L5:P5"/>
    <mergeCell ref="J6:P6"/>
    <mergeCell ref="K7:P7"/>
    <mergeCell ref="K2:P2"/>
    <mergeCell ref="A11:A24"/>
    <mergeCell ref="B11:B17"/>
    <mergeCell ref="C13:C15"/>
    <mergeCell ref="D13:D15"/>
    <mergeCell ref="E13:E15"/>
    <mergeCell ref="B18:B24"/>
    <mergeCell ref="C20:C22"/>
    <mergeCell ref="D20:D22"/>
    <mergeCell ref="E20:E22"/>
    <mergeCell ref="G20:G22"/>
    <mergeCell ref="G13:G15"/>
    <mergeCell ref="M9:P9"/>
    <mergeCell ref="H5:J5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  <rowBreaks count="1" manualBreakCount="1">
    <brk id="1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2019-03-11T08:57:00Z</cp:lastPrinted>
  <dcterms:created xsi:type="dcterms:W3CDTF">2013-08-07T11:06:30Z</dcterms:created>
  <dcterms:modified xsi:type="dcterms:W3CDTF">2019-05-22T11:37:00Z</dcterms:modified>
</cp:coreProperties>
</file>